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mun\Desktop\"/>
    </mc:Choice>
  </mc:AlternateContent>
  <xr:revisionPtr revIDLastSave="0" documentId="13_ncr:1_{5A7414F6-5174-4153-BDBF-4C2F536F8C2C}" xr6:coauthVersionLast="45" xr6:coauthVersionMax="45" xr10:uidLastSave="{00000000-0000-0000-0000-000000000000}"/>
  <bookViews>
    <workbookView xWindow="-108" yWindow="-108" windowWidth="23256" windowHeight="12576" xr2:uid="{8F282BBD-17BE-484C-979E-EBDF5D268904}"/>
  </bookViews>
  <sheets>
    <sheet name="Met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34" i="1" l="1"/>
  <c r="BD34" i="1"/>
  <c r="BB34" i="1"/>
  <c r="AZ34" i="1"/>
  <c r="AX34" i="1"/>
  <c r="AV34" i="1"/>
  <c r="AT34" i="1"/>
  <c r="AR34" i="1"/>
  <c r="AP34" i="1"/>
  <c r="AN34" i="1"/>
  <c r="AL34" i="1"/>
  <c r="AH34" i="1"/>
  <c r="AJ34" i="1"/>
  <c r="AF34" i="1"/>
  <c r="AD34" i="1"/>
  <c r="AB34" i="1"/>
  <c r="Z34" i="1"/>
  <c r="X34" i="1"/>
  <c r="V34" i="1"/>
  <c r="T34" i="1"/>
  <c r="R34" i="1"/>
  <c r="P34" i="1"/>
  <c r="N34" i="1"/>
  <c r="L34" i="1"/>
  <c r="J34" i="1"/>
  <c r="H34" i="1"/>
  <c r="F34" i="1"/>
  <c r="BI33" i="1"/>
  <c r="BH33" i="1"/>
  <c r="D33" i="1"/>
  <c r="BI32" i="1"/>
  <c r="BH32" i="1"/>
  <c r="D32" i="1"/>
  <c r="BI31" i="1"/>
  <c r="BH31" i="1"/>
  <c r="D31" i="1"/>
  <c r="BI30" i="1"/>
  <c r="BH30" i="1"/>
  <c r="D30" i="1"/>
  <c r="BI29" i="1"/>
  <c r="BH29" i="1"/>
  <c r="D29" i="1"/>
  <c r="BI28" i="1"/>
  <c r="BH28" i="1"/>
  <c r="D28" i="1"/>
  <c r="BI27" i="1"/>
  <c r="BH27" i="1"/>
  <c r="D27" i="1"/>
  <c r="BI26" i="1"/>
  <c r="BH26" i="1"/>
  <c r="D26" i="1"/>
  <c r="BI25" i="1"/>
  <c r="BH25" i="1"/>
  <c r="D25" i="1"/>
  <c r="BI24" i="1"/>
  <c r="BH24" i="1"/>
  <c r="D24" i="1"/>
  <c r="BI23" i="1"/>
  <c r="BH23" i="1"/>
  <c r="D23" i="1"/>
  <c r="BI22" i="1"/>
  <c r="BH22" i="1"/>
  <c r="D22" i="1"/>
  <c r="BI21" i="1"/>
  <c r="BH21" i="1"/>
  <c r="D21" i="1"/>
  <c r="BI20" i="1"/>
  <c r="BH20" i="1"/>
  <c r="D20" i="1"/>
  <c r="BI19" i="1"/>
  <c r="BH19" i="1"/>
  <c r="D19" i="1"/>
  <c r="BI18" i="1"/>
  <c r="BH18" i="1"/>
  <c r="D18" i="1"/>
  <c r="BI17" i="1"/>
  <c r="BH17" i="1"/>
  <c r="D17" i="1"/>
  <c r="BI16" i="1"/>
  <c r="BH16" i="1"/>
  <c r="D16" i="1"/>
  <c r="BI15" i="1"/>
  <c r="BH15" i="1"/>
  <c r="D15" i="1"/>
  <c r="BI14" i="1"/>
  <c r="BH14" i="1"/>
  <c r="D14" i="1"/>
  <c r="BI13" i="1"/>
  <c r="BH13" i="1"/>
  <c r="D13" i="1"/>
  <c r="BI12" i="1"/>
  <c r="BH12" i="1"/>
  <c r="D12" i="1"/>
  <c r="BI11" i="1"/>
  <c r="BH11" i="1"/>
  <c r="D11" i="1"/>
  <c r="BI10" i="1"/>
  <c r="BH10" i="1"/>
  <c r="D10" i="1"/>
  <c r="BI9" i="1"/>
  <c r="BH9" i="1"/>
  <c r="D9" i="1"/>
  <c r="BI8" i="1"/>
  <c r="BH8" i="1"/>
  <c r="D8" i="1"/>
  <c r="BI7" i="1"/>
  <c r="BH7" i="1"/>
  <c r="D7" i="1"/>
  <c r="BI6" i="1"/>
  <c r="BH6" i="1"/>
  <c r="D6" i="1"/>
  <c r="BF3" i="1"/>
  <c r="BD3" i="1"/>
  <c r="BB3" i="1"/>
  <c r="AZ3" i="1"/>
  <c r="AX3" i="1"/>
  <c r="AV3" i="1"/>
  <c r="AT3" i="1"/>
  <c r="AR3" i="1"/>
  <c r="AP3" i="1"/>
  <c r="AN3" i="1"/>
  <c r="AL3" i="1"/>
  <c r="AH3" i="1"/>
  <c r="AJ3" i="1"/>
  <c r="AF3" i="1"/>
  <c r="AD3" i="1"/>
  <c r="AB3" i="1"/>
  <c r="Z3" i="1"/>
  <c r="X3" i="1"/>
  <c r="V3" i="1"/>
  <c r="T3" i="1"/>
  <c r="R3" i="1"/>
  <c r="P3" i="1"/>
  <c r="N3" i="1"/>
  <c r="L3" i="1"/>
  <c r="J3" i="1"/>
  <c r="H3" i="1"/>
  <c r="F3" i="1"/>
  <c r="BG1" i="1"/>
  <c r="BF1" i="1"/>
  <c r="BE1" i="1"/>
  <c r="BD1" i="1"/>
  <c r="BC1" i="1"/>
  <c r="BB1" i="1"/>
  <c r="BA1" i="1"/>
  <c r="AZ1" i="1"/>
  <c r="AY1" i="1"/>
  <c r="AX1" i="1"/>
  <c r="AW1" i="1"/>
  <c r="AV1" i="1"/>
  <c r="AU1" i="1"/>
  <c r="AT1" i="1"/>
  <c r="AS1" i="1"/>
  <c r="AR1" i="1"/>
  <c r="AQ1" i="1"/>
  <c r="AP1" i="1"/>
  <c r="AO1" i="1"/>
  <c r="AN1" i="1"/>
  <c r="AM1" i="1"/>
  <c r="AL1" i="1"/>
  <c r="AI1" i="1"/>
  <c r="AH1" i="1"/>
  <c r="AK1" i="1"/>
  <c r="AJ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</calcChain>
</file>

<file path=xl/sharedStrings.xml><?xml version="1.0" encoding="utf-8"?>
<sst xmlns="http://schemas.openxmlformats.org/spreadsheetml/2006/main" count="121" uniqueCount="58">
  <si>
    <t>Datums</t>
  </si>
  <si>
    <t>Rezultāts</t>
  </si>
  <si>
    <t>Pretinieks</t>
  </si>
  <si>
    <t>Spa</t>
  </si>
  <si>
    <t>Lie</t>
  </si>
  <si>
    <t>Jel</t>
  </si>
  <si>
    <t>Dau</t>
  </si>
  <si>
    <t>Tuk</t>
  </si>
  <si>
    <t>Rig</t>
  </si>
  <si>
    <t>RFS</t>
  </si>
  <si>
    <t>Ven</t>
  </si>
  <si>
    <t>Val</t>
  </si>
  <si>
    <t>Spēlētājs</t>
  </si>
  <si>
    <t>Valsts</t>
  </si>
  <si>
    <t>Dz. gads</t>
  </si>
  <si>
    <t>Vec.</t>
  </si>
  <si>
    <t>Poz</t>
  </si>
  <si>
    <t>SL</t>
  </si>
  <si>
    <t>GV</t>
  </si>
  <si>
    <t>Ozoliņš</t>
  </si>
  <si>
    <t>Latvija</t>
  </si>
  <si>
    <t>P</t>
  </si>
  <si>
    <t>Saulītis</t>
  </si>
  <si>
    <t>V</t>
  </si>
  <si>
    <t>Točukvu</t>
  </si>
  <si>
    <t>Brazīlija</t>
  </si>
  <si>
    <t>A</t>
  </si>
  <si>
    <t>Birka</t>
  </si>
  <si>
    <t>Krollis</t>
  </si>
  <si>
    <t>U</t>
  </si>
  <si>
    <t>Šibass</t>
  </si>
  <si>
    <t>Masangane</t>
  </si>
  <si>
    <t>DĀR</t>
  </si>
  <si>
    <t>Gulbis</t>
  </si>
  <si>
    <t>Ķipsts</t>
  </si>
  <si>
    <t>Uldriķis</t>
  </si>
  <si>
    <t>Fazilī</t>
  </si>
  <si>
    <t>Kanāda</t>
  </si>
  <si>
    <t>Kajembē</t>
  </si>
  <si>
    <t>Zviedrija</t>
  </si>
  <si>
    <t>Zakari</t>
  </si>
  <si>
    <t>Nigērija</t>
  </si>
  <si>
    <t>Kirkils</t>
  </si>
  <si>
    <t>Vapne</t>
  </si>
  <si>
    <t>Vientiess</t>
  </si>
  <si>
    <t>Zēģele</t>
  </si>
  <si>
    <t>Perasolli</t>
  </si>
  <si>
    <t>Korotkovs</t>
  </si>
  <si>
    <t>Kadriu</t>
  </si>
  <si>
    <t>Norvēģija</t>
  </si>
  <si>
    <t>Žaldovskis</t>
  </si>
  <si>
    <t>Puzirevskis</t>
  </si>
  <si>
    <t>Fedorovičs</t>
  </si>
  <si>
    <t>Guliaks</t>
  </si>
  <si>
    <t>Beks</t>
  </si>
  <si>
    <t>Melnis</t>
  </si>
  <si>
    <t>Novikovs</t>
  </si>
  <si>
    <t>Krjukovičs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</si>
</sst>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4"/>
      <color theme="0"/>
      <name val="Times New Roman"/>
      <family val="1"/>
      <charset val="186"/>
    </font>
    <font>
      <b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gray0625"/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14" fontId="1" fillId="2" borderId="1" xfId="0" applyNumberFormat="1" applyFont="1" applyFill="1" applyBorder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16" fontId="2" fillId="2" borderId="0" xfId="0" applyNumberFormat="1" applyFont="1" applyFill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/>
    </xf>
    <xf numFmtId="16" fontId="2" fillId="2" borderId="4" xfId="0" applyNumberFormat="1" applyFont="1" applyFill="1" applyBorder="1" applyAlignment="1">
      <alignment horizontal="center"/>
    </xf>
    <xf numFmtId="16" fontId="2" fillId="2" borderId="5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20" fontId="4" fillId="0" borderId="8" xfId="0" applyNumberFormat="1" applyFont="1" applyBorder="1" applyAlignment="1">
      <alignment horizontal="center"/>
    </xf>
    <xf numFmtId="20" fontId="4" fillId="0" borderId="9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4" borderId="0" xfId="0" applyFont="1" applyFill="1"/>
    <xf numFmtId="0" fontId="1" fillId="4" borderId="1" xfId="0" applyFont="1" applyFill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2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1" xfId="0" applyFont="1" applyBorder="1"/>
    <xf numFmtId="0" fontId="1" fillId="8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14" fontId="1" fillId="0" borderId="0" xfId="0" applyNumberFormat="1" applyFont="1"/>
    <xf numFmtId="14" fontId="1" fillId="0" borderId="2" xfId="0" applyNumberFormat="1" applyFont="1" applyBorder="1"/>
    <xf numFmtId="0" fontId="1" fillId="0" borderId="5" xfId="0" applyFont="1" applyBorder="1"/>
    <xf numFmtId="14" fontId="1" fillId="0" borderId="5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Parasts" xfId="0" builtinId="0"/>
  </cellStyles>
  <dxfs count="20"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950BB-A377-4881-87C2-10CF57194817}">
  <sheetPr>
    <tabColor rgb="FF92D050"/>
  </sheetPr>
  <dimension ref="A1:BO61"/>
  <sheetViews>
    <sheetView tabSelected="1" topLeftCell="A2" zoomScale="85" zoomScaleNormal="85" workbookViewId="0">
      <selection activeCell="AL5" sqref="AL5"/>
    </sheetView>
  </sheetViews>
  <sheetFormatPr defaultColWidth="0" defaultRowHeight="0" customHeight="1" zeroHeight="1" x14ac:dyDescent="0.25"/>
  <cols>
    <col min="1" max="1" width="10.5546875" style="5" bestFit="1" customWidth="1"/>
    <col min="2" max="3" width="10.33203125" style="5" bestFit="1" customWidth="1"/>
    <col min="4" max="4" width="4.6640625" style="4" bestFit="1" customWidth="1"/>
    <col min="5" max="5" width="4.109375" style="4" bestFit="1" customWidth="1"/>
    <col min="6" max="59" width="3.5546875" style="4" customWidth="1"/>
    <col min="60" max="60" width="5.33203125" style="4" bestFit="1" customWidth="1"/>
    <col min="61" max="61" width="3.77734375" style="4" bestFit="1" customWidth="1"/>
    <col min="62" max="62" width="1.44140625" style="4" customWidth="1"/>
    <col min="63" max="64" width="4" style="4" hidden="1" customWidth="1"/>
    <col min="65" max="65" width="1.44140625" style="5" hidden="1" customWidth="1"/>
    <col min="66" max="66" width="4" style="5" hidden="1" customWidth="1"/>
    <col min="67" max="67" width="1.44140625" style="5" hidden="1" customWidth="1"/>
    <col min="68" max="89" width="0" style="5" hidden="1" customWidth="1"/>
    <col min="90" max="16384" width="0" style="5" hidden="1"/>
  </cols>
  <sheetData>
    <row r="1" spans="1:64" ht="15" hidden="1" customHeight="1" x14ac:dyDescent="0.25">
      <c r="A1" s="1"/>
      <c r="B1" s="2">
        <v>44164</v>
      </c>
      <c r="C1" s="1"/>
      <c r="D1" s="3"/>
      <c r="E1" s="3"/>
      <c r="F1" s="4">
        <f>SUMIFS(G6:G35,G6:G35,"&gt;0")</f>
        <v>1</v>
      </c>
      <c r="G1" s="4">
        <f>-SUMIFS(G6:G35,G6:G35,"&lt;0")</f>
        <v>2</v>
      </c>
      <c r="H1" s="4">
        <f>SUMIFS(I6:I35,I6:I35,"&gt;0")</f>
        <v>0</v>
      </c>
      <c r="I1" s="4">
        <f>-SUMIFS(I6:I35,I6:I35,"&lt;0")</f>
        <v>3</v>
      </c>
      <c r="J1" s="4">
        <f>SUMIFS(K6:K35,K6:K35,"&gt;0")</f>
        <v>1</v>
      </c>
      <c r="K1" s="4">
        <f>-SUMIFS(K6:K35,K6:K35,"&lt;0")</f>
        <v>0</v>
      </c>
      <c r="L1" s="4">
        <f>SUMIFS(M6:M35,M6:M35,"&gt;0")</f>
        <v>2</v>
      </c>
      <c r="M1" s="4">
        <f>-SUMIFS(M6:M35,M6:M35,"&lt;0")</f>
        <v>4</v>
      </c>
      <c r="N1" s="4">
        <f>SUMIFS(O6:O35,O6:O35,"&gt;0")</f>
        <v>3</v>
      </c>
      <c r="O1" s="4">
        <f>-SUMIFS(O6:O35,O6:O35,"&lt;0")</f>
        <v>1</v>
      </c>
      <c r="P1" s="4">
        <f>SUMIFS(Q6:Q35,Q6:Q35,"&gt;0")</f>
        <v>0</v>
      </c>
      <c r="Q1" s="4">
        <f>-SUMIFS(Q6:Q35,Q6:Q35,"&lt;0")</f>
        <v>2</v>
      </c>
      <c r="R1" s="4">
        <f>SUMIFS(S6:S35,S6:S35,"&gt;0")</f>
        <v>0</v>
      </c>
      <c r="S1" s="4">
        <f>-SUMIFS(S6:S35,S6:S35,"&lt;0")</f>
        <v>1</v>
      </c>
      <c r="T1" s="4">
        <f>SUMIFS(U6:U35,U6:U35,"&gt;0")</f>
        <v>0</v>
      </c>
      <c r="U1" s="4">
        <f>-SUMIFS(U6:U35,U6:U35,"&lt;0")</f>
        <v>0</v>
      </c>
      <c r="V1" s="4">
        <f>SUMIFS(W6:W35,W6:W35,"&gt;0")</f>
        <v>2</v>
      </c>
      <c r="W1" s="4">
        <f>-SUMIFS(W6:W35,W6:W35,"&lt;0")</f>
        <v>2</v>
      </c>
      <c r="X1" s="4">
        <f>SUMIFS(Y6:Y35,Y6:Y35,"&gt;0")</f>
        <v>0</v>
      </c>
      <c r="Y1" s="4">
        <f>-SUMIFS(Y6:Y35,Y6:Y35,"&lt;0")</f>
        <v>2</v>
      </c>
      <c r="Z1" s="4">
        <f>SUMIFS(AA6:AA35,AA6:AA35,"&gt;0")</f>
        <v>2</v>
      </c>
      <c r="AA1" s="4">
        <f>-SUMIFS(AA6:AA35,AA6:AA35,"&lt;0")</f>
        <v>1</v>
      </c>
      <c r="AB1" s="4">
        <f>SUMIFS(AC6:AC35,AC6:AC35,"&gt;0")</f>
        <v>2</v>
      </c>
      <c r="AC1" s="4">
        <f>-SUMIFS(AC6:AC35,AC6:AC35,"&lt;0")</f>
        <v>2</v>
      </c>
      <c r="AD1" s="4">
        <f>SUMIFS(AE6:AE35,AE6:AE35,"&gt;0")</f>
        <v>1</v>
      </c>
      <c r="AE1" s="4">
        <f>-SUMIFS(AE6:AE35,AE6:AE35,"&lt;0")</f>
        <v>4</v>
      </c>
      <c r="AF1" s="4">
        <f>SUMIFS(AG6:AG35,AG6:AG35,"&gt;0")</f>
        <v>2</v>
      </c>
      <c r="AG1" s="4">
        <f>-SUMIFS(AG6:AG35,AG6:AG35,"&lt;0")</f>
        <v>0</v>
      </c>
      <c r="AH1" s="4">
        <f>SUMIFS(AI6:AI35,AI6:AI35,"&gt;0")</f>
        <v>1</v>
      </c>
      <c r="AI1" s="4">
        <f>-SUMIFS(AI6:AI35,AI6:AI35,"&lt;0")</f>
        <v>5</v>
      </c>
      <c r="AJ1" s="4">
        <f>SUMIFS(AK6:AK35,AK6:AK35,"&gt;0")</f>
        <v>0</v>
      </c>
      <c r="AK1" s="4">
        <f>-SUMIFS(AK6:AK35,AK6:AK35,"&lt;0")</f>
        <v>3</v>
      </c>
      <c r="AL1" s="4">
        <f>SUMIFS(AM6:AM35,AM6:AM35,"&gt;0")</f>
        <v>1</v>
      </c>
      <c r="AM1" s="4">
        <f>-SUMIFS(AM6:AM35,AM6:AM35,"&lt;0")</f>
        <v>2</v>
      </c>
      <c r="AN1" s="4">
        <f>SUMIFS(AO6:AO35,AO6:AO35,"&gt;0")</f>
        <v>0</v>
      </c>
      <c r="AO1" s="4">
        <f>-SUMIFS(AO6:AO35,AO6:AO35,"&lt;0")</f>
        <v>1</v>
      </c>
      <c r="AP1" s="4">
        <f>SUMIFS(AQ6:AQ35,AQ6:AQ35,"&gt;0")</f>
        <v>1</v>
      </c>
      <c r="AQ1" s="4">
        <f>-SUMIFS(AQ6:AQ35,AQ6:AQ35,"&lt;0")</f>
        <v>1</v>
      </c>
      <c r="AR1" s="4">
        <f>SUMIFS(AS6:AS35,AS6:AS35,"&gt;0")</f>
        <v>0</v>
      </c>
      <c r="AS1" s="4">
        <f>-SUMIFS(AS6:AS35,AS6:AS35,"&lt;0")</f>
        <v>3</v>
      </c>
      <c r="AT1" s="4">
        <f>SUMIFS(AU6:AU35,AU6:AU35,"&gt;0")</f>
        <v>0</v>
      </c>
      <c r="AU1" s="4">
        <f>-SUMIFS(AU6:AU35,AU6:AU35,"&lt;0")</f>
        <v>1</v>
      </c>
      <c r="AV1" s="4">
        <f>SUMIFS(AW6:AW35,AW6:AW35,"&gt;0")</f>
        <v>0</v>
      </c>
      <c r="AW1" s="4">
        <f>-SUMIFS(AW6:AW35,AW6:AW35,"&lt;0")</f>
        <v>1</v>
      </c>
      <c r="AX1" s="4">
        <f>SUMIFS(AY6:AY35,AY6:AY35,"&gt;0")</f>
        <v>1</v>
      </c>
      <c r="AY1" s="4">
        <f>-SUMIFS(AY6:AY35,AY6:AY35,"&lt;0")</f>
        <v>3</v>
      </c>
      <c r="AZ1" s="4">
        <f>SUMIFS(BA6:BA35,BA6:BA35,"&gt;0")</f>
        <v>1</v>
      </c>
      <c r="BA1" s="4">
        <f>-SUMIFS(BA6:BA35,BA6:BA35,"&lt;0")</f>
        <v>5</v>
      </c>
      <c r="BB1" s="4">
        <f>SUMIFS(BC6:BC35,BC6:BC35,"&gt;0")</f>
        <v>0</v>
      </c>
      <c r="BC1" s="4">
        <f>-SUMIFS(BC6:BC35,BC6:BC35,"&lt;0")</f>
        <v>3</v>
      </c>
      <c r="BD1" s="4">
        <f>SUMIFS(BE6:BE35,BE6:BE35,"&gt;0")</f>
        <v>0</v>
      </c>
      <c r="BE1" s="4">
        <f>-SUMIFS(BE6:BE35,BE6:BE35,"&lt;0")</f>
        <v>1</v>
      </c>
      <c r="BF1" s="4">
        <f>SUMIFS(BG6:BG35,BG6:BG35,"&gt;0")</f>
        <v>1</v>
      </c>
      <c r="BG1" s="4">
        <f>-SUMIFS(BG6:BG35,BG6:BG35,"&lt;0")</f>
        <v>2</v>
      </c>
    </row>
    <row r="2" spans="1:64" ht="15" customHeight="1" x14ac:dyDescent="0.25">
      <c r="A2" s="1" t="s">
        <v>0</v>
      </c>
      <c r="B2" s="6"/>
      <c r="C2" s="6"/>
      <c r="D2" s="7"/>
      <c r="E2" s="7"/>
      <c r="F2" s="8">
        <v>43998</v>
      </c>
      <c r="G2" s="9"/>
      <c r="H2" s="8">
        <v>44003</v>
      </c>
      <c r="I2" s="9"/>
      <c r="J2" s="10">
        <v>44007</v>
      </c>
      <c r="K2" s="9"/>
      <c r="L2" s="10">
        <v>44011</v>
      </c>
      <c r="M2" s="9"/>
      <c r="N2" s="10">
        <v>44015</v>
      </c>
      <c r="O2" s="9"/>
      <c r="P2" s="10">
        <v>44020</v>
      </c>
      <c r="Q2" s="9"/>
      <c r="R2" s="8">
        <v>43994</v>
      </c>
      <c r="S2" s="9"/>
      <c r="T2" s="8">
        <v>44029</v>
      </c>
      <c r="U2" s="9"/>
      <c r="V2" s="8">
        <v>44033</v>
      </c>
      <c r="W2" s="9"/>
      <c r="X2" s="8">
        <v>44038</v>
      </c>
      <c r="Y2" s="9"/>
      <c r="Z2" s="8">
        <v>44042</v>
      </c>
      <c r="AA2" s="9"/>
      <c r="AB2" s="8">
        <v>44046</v>
      </c>
      <c r="AC2" s="9"/>
      <c r="AD2" s="8">
        <v>44050</v>
      </c>
      <c r="AE2" s="9"/>
      <c r="AF2" s="8">
        <v>44054</v>
      </c>
      <c r="AG2" s="9"/>
      <c r="AH2" s="8">
        <v>44064</v>
      </c>
      <c r="AI2" s="9"/>
      <c r="AJ2" s="8">
        <v>44069</v>
      </c>
      <c r="AK2" s="9"/>
      <c r="AL2" s="8">
        <v>44073</v>
      </c>
      <c r="AM2" s="9"/>
      <c r="AN2" s="8">
        <v>44087</v>
      </c>
      <c r="AO2" s="9"/>
      <c r="AP2" s="8">
        <v>44094</v>
      </c>
      <c r="AQ2" s="9"/>
      <c r="AR2" s="8">
        <v>44102</v>
      </c>
      <c r="AS2" s="9"/>
      <c r="AT2" s="11">
        <v>44108</v>
      </c>
      <c r="AU2" s="12"/>
      <c r="AV2" s="11">
        <v>44121</v>
      </c>
      <c r="AW2" s="12"/>
      <c r="AX2" s="11">
        <v>44129</v>
      </c>
      <c r="AY2" s="12"/>
      <c r="AZ2" s="8">
        <v>44136</v>
      </c>
      <c r="BA2" s="9"/>
      <c r="BB2" s="8">
        <v>44142</v>
      </c>
      <c r="BC2" s="9"/>
      <c r="BD2" s="8">
        <v>44161</v>
      </c>
      <c r="BE2" s="9"/>
      <c r="BF2" s="8">
        <v>44164</v>
      </c>
      <c r="BG2" s="9"/>
    </row>
    <row r="3" spans="1:64" s="20" customFormat="1" ht="20.25" customHeight="1" x14ac:dyDescent="0.35">
      <c r="A3" s="13" t="s">
        <v>1</v>
      </c>
      <c r="B3" s="14"/>
      <c r="C3" s="14"/>
      <c r="D3" s="15"/>
      <c r="E3" s="16"/>
      <c r="F3" s="17" t="str">
        <f>IF(COUNT(F6:G33)=0, "", SUMIFS(G6:G33,G6:G33,"&gt;0")&amp;":"&amp;-SUMIFS(G6:G33,G6:G33,"&lt;0"))</f>
        <v>1:2</v>
      </c>
      <c r="G3" s="18"/>
      <c r="H3" s="17" t="str">
        <f>IF(COUNT(H6:I33)=0, "", SUMIFS(I6:I33,I6:I33,"&gt;0")&amp;":"&amp;-SUMIFS(I6:I33,I6:I33,"&lt;0"))</f>
        <v>0:3</v>
      </c>
      <c r="I3" s="18"/>
      <c r="J3" s="17" t="str">
        <f>IF(COUNT(J6:K33)=0, "", SUMIFS(K6:K33,K6:K33,"&gt;0")&amp;":"&amp;-SUMIFS(K6:K33,K6:K33,"&lt;0"))</f>
        <v>1:0</v>
      </c>
      <c r="K3" s="18"/>
      <c r="L3" s="17" t="str">
        <f>IF(COUNT(L6:M33)=0, "", SUMIFS(M6:M33,M6:M33,"&gt;0")&amp;":"&amp;-SUMIFS(M6:M33,M6:M33,"&lt;0"))</f>
        <v>2:4</v>
      </c>
      <c r="M3" s="18"/>
      <c r="N3" s="17" t="str">
        <f>IF(COUNT(N6:O33)=0, "", SUMIFS(O6:O33,O6:O33,"&gt;0")&amp;":"&amp;-SUMIFS(O6:O33,O6:O33,"&lt;0"))</f>
        <v>3:1</v>
      </c>
      <c r="O3" s="18"/>
      <c r="P3" s="17" t="str">
        <f>IF(COUNT(P6:Q33)=0, "", SUMIFS(Q6:Q33,Q6:Q33,"&gt;0")&amp;":"&amp;-SUMIFS(Q6:Q33,Q6:Q33,"&lt;0"))</f>
        <v>0:2</v>
      </c>
      <c r="Q3" s="18"/>
      <c r="R3" s="17" t="str">
        <f>IF(COUNT(R6:S33)=0, "", SUMIFS(S6:S33,S6:S33,"&gt;0")&amp;":"&amp;-SUMIFS(S6:S33,S6:S33,"&lt;0"))</f>
        <v>0:1</v>
      </c>
      <c r="S3" s="18"/>
      <c r="T3" s="17" t="str">
        <f>IF(COUNT(T6:U33)=0, "", SUMIFS(U6:U33,U6:U33,"&gt;0")&amp;":"&amp;-SUMIFS(U6:U33,U6:U33,"&lt;0"))</f>
        <v>0:0</v>
      </c>
      <c r="U3" s="18"/>
      <c r="V3" s="17" t="str">
        <f>IF(COUNT(V6:W33)=0, "", SUMIFS(W6:W33,W6:W33,"&gt;0")&amp;":"&amp;-SUMIFS(W6:W33,W6:W33,"&lt;0"))</f>
        <v>2:2</v>
      </c>
      <c r="W3" s="18"/>
      <c r="X3" s="17" t="str">
        <f>IF(COUNT(X6:Y33)=0, "", SUMIFS(Y6:Y33,Y6:Y33,"&gt;0")&amp;":"&amp;-SUMIFS(Y6:Y33,Y6:Y33,"&lt;0"))</f>
        <v>0:2</v>
      </c>
      <c r="Y3" s="18"/>
      <c r="Z3" s="17" t="str">
        <f>IF(COUNT(Z6:AA33)=0, "", SUMIFS(AA6:AA33,AA6:AA33,"&gt;0")&amp;":"&amp;-SUMIFS(AA6:AA33,AA6:AA33,"&lt;0"))</f>
        <v>2:1</v>
      </c>
      <c r="AA3" s="18"/>
      <c r="AB3" s="17" t="str">
        <f>IF(COUNT(AB6:AC33)=0, "", SUMIFS(AC6:AC33,AC6:AC33,"&gt;0")&amp;":"&amp;-SUMIFS(AC6:AC33,AC6:AC33,"&lt;0"))</f>
        <v>2:2</v>
      </c>
      <c r="AC3" s="18"/>
      <c r="AD3" s="17" t="str">
        <f>IF(COUNT(AD6:AE33)=0, "", SUMIFS(AE6:AE33,AE6:AE33,"&gt;0")&amp;":"&amp;-SUMIFS(AE6:AE33,AE6:AE33,"&lt;0"))</f>
        <v>1:4</v>
      </c>
      <c r="AE3" s="18"/>
      <c r="AF3" s="17" t="str">
        <f>IF(COUNT(AF6:AG33)=0, "", SUMIFS(AG6:AG33,AG6:AG33,"&gt;0")&amp;":"&amp;-SUMIFS(AG6:AG33,AG6:AG33,"&lt;0"))</f>
        <v>2:0</v>
      </c>
      <c r="AG3" s="18"/>
      <c r="AH3" s="17" t="str">
        <f>IF(COUNT(AH6:AI33)=0, "", SUMIFS(AI6:AI33,AI6:AI33,"&gt;0")&amp;":"&amp;-SUMIFS(AI6:AI33,AI6:AI33,"&lt;0"))</f>
        <v>1:5</v>
      </c>
      <c r="AI3" s="18"/>
      <c r="AJ3" s="17" t="str">
        <f>IF(COUNT(AJ6:AK33)=0, "", SUMIFS(AK6:AK33,AK6:AK33,"&gt;0")&amp;":"&amp;-SUMIFS(AK6:AK33,AK6:AK33,"&lt;0"))</f>
        <v>0:3</v>
      </c>
      <c r="AK3" s="18"/>
      <c r="AL3" s="17" t="str">
        <f>IF(COUNT(AL6:AM33)=0, "", SUMIFS(AM6:AM33,AM6:AM33,"&gt;0")&amp;":"&amp;-SUMIFS(AM6:AM33,AM6:AM33,"&lt;0"))</f>
        <v>1:2</v>
      </c>
      <c r="AM3" s="18"/>
      <c r="AN3" s="17" t="str">
        <f>IF(COUNT(AN6:AO33)=0, "", SUMIFS(AO6:AO33,AO6:AO33,"&gt;0")&amp;":"&amp;-SUMIFS(AO6:AO33,AO6:AO33,"&lt;0"))</f>
        <v>0:1</v>
      </c>
      <c r="AO3" s="18"/>
      <c r="AP3" s="17" t="str">
        <f>IF(COUNT(AP6:AQ33)=0, "", SUMIFS(AQ6:AQ33,AQ6:AQ33,"&gt;0")&amp;":"&amp;-SUMIFS(AQ6:AQ33,AQ6:AQ33,"&lt;0"))</f>
        <v>1:1</v>
      </c>
      <c r="AQ3" s="18"/>
      <c r="AR3" s="17" t="str">
        <f>IF(COUNT(AR6:AS33)=0, "", SUMIFS(AS6:AS33,AS6:AS33,"&gt;0")&amp;":"&amp;-SUMIFS(AS6:AS33,AS6:AS33,"&lt;0"))</f>
        <v>0:3</v>
      </c>
      <c r="AS3" s="18"/>
      <c r="AT3" s="17" t="str">
        <f>IF(COUNT(AT6:AU33)=0, "", SUMIFS(AU6:AU33,AU6:AU33,"&gt;0")&amp;":"&amp;-SUMIFS(AU6:AU33,AU6:AU33,"&lt;0"))</f>
        <v>0:1</v>
      </c>
      <c r="AU3" s="18"/>
      <c r="AV3" s="17" t="str">
        <f>IF(COUNT(AV6:AW33)=0, "", SUMIFS(AW6:AW33,AW6:AW33,"&gt;0")&amp;":"&amp;-SUMIFS(AW6:AW33,AW6:AW33,"&lt;0"))</f>
        <v>0:1</v>
      </c>
      <c r="AW3" s="18"/>
      <c r="AX3" s="17" t="str">
        <f>IF(COUNT(AX6:AY33)=0, "", SUMIFS(AY6:AY33,AY6:AY33,"&gt;0")&amp;":"&amp;-SUMIFS(AY6:AY33,AY6:AY33,"&lt;0"))</f>
        <v>1:3</v>
      </c>
      <c r="AY3" s="18"/>
      <c r="AZ3" s="17" t="str">
        <f>IF(COUNT(AZ6:BA33)=0, "", SUMIFS(BA6:BA33,BA6:BA33,"&gt;0")&amp;":"&amp;-SUMIFS(BA6:BA33,BA6:BA33,"&lt;0"))</f>
        <v>1:5</v>
      </c>
      <c r="BA3" s="18"/>
      <c r="BB3" s="17" t="str">
        <f>IF(COUNT(BB6:BC33)=0, "", SUMIFS(BC6:BC33,BC6:BC33,"&gt;0")&amp;":"&amp;-SUMIFS(BC6:BC33,BC6:BC33,"&lt;0"))</f>
        <v>0:3</v>
      </c>
      <c r="BC3" s="18"/>
      <c r="BD3" s="17" t="str">
        <f>IF(COUNT(BD6:BE33)=0, "", SUMIFS(BE6:BE33,BE6:BE33,"&gt;0")&amp;":"&amp;-SUMIFS(BE6:BE33,BE6:BE33,"&lt;0"))</f>
        <v>0:1</v>
      </c>
      <c r="BE3" s="18"/>
      <c r="BF3" s="17" t="str">
        <f>IF(COUNT(BF6:BG33)=0, "", SUMIFS(BG6:BG33,BG6:BG33,"&gt;0")&amp;":"&amp;-SUMIFS(BG6:BG33,BG6:BG33,"&lt;0"))</f>
        <v>1:2</v>
      </c>
      <c r="BG3" s="18"/>
      <c r="BH3" s="19"/>
      <c r="BI3" s="19"/>
      <c r="BJ3" s="19"/>
      <c r="BK3" s="19"/>
      <c r="BL3" s="19"/>
    </row>
    <row r="4" spans="1:64" ht="13.95" customHeight="1" x14ac:dyDescent="0.25">
      <c r="A4" s="21" t="s">
        <v>2</v>
      </c>
      <c r="B4" s="22"/>
      <c r="C4" s="22"/>
      <c r="D4" s="23"/>
      <c r="E4" s="24"/>
      <c r="F4" s="25" t="s">
        <v>3</v>
      </c>
      <c r="G4" s="26"/>
      <c r="H4" s="25" t="s">
        <v>4</v>
      </c>
      <c r="I4" s="26"/>
      <c r="J4" s="25" t="s">
        <v>5</v>
      </c>
      <c r="K4" s="26"/>
      <c r="L4" s="25" t="s">
        <v>6</v>
      </c>
      <c r="M4" s="26"/>
      <c r="N4" s="25" t="s">
        <v>7</v>
      </c>
      <c r="O4" s="26"/>
      <c r="P4" s="25" t="s">
        <v>8</v>
      </c>
      <c r="Q4" s="26"/>
      <c r="R4" s="25" t="s">
        <v>9</v>
      </c>
      <c r="S4" s="26"/>
      <c r="T4" s="25" t="s">
        <v>10</v>
      </c>
      <c r="U4" s="26"/>
      <c r="V4" s="25" t="s">
        <v>11</v>
      </c>
      <c r="W4" s="26"/>
      <c r="X4" s="25" t="s">
        <v>3</v>
      </c>
      <c r="Y4" s="26"/>
      <c r="Z4" s="25" t="s">
        <v>4</v>
      </c>
      <c r="AA4" s="26"/>
      <c r="AB4" s="25" t="s">
        <v>5</v>
      </c>
      <c r="AC4" s="26"/>
      <c r="AD4" s="25" t="s">
        <v>6</v>
      </c>
      <c r="AE4" s="26"/>
      <c r="AF4" s="25" t="s">
        <v>7</v>
      </c>
      <c r="AG4" s="26"/>
      <c r="AH4" s="25" t="s">
        <v>9</v>
      </c>
      <c r="AI4" s="26"/>
      <c r="AJ4" s="25" t="s">
        <v>8</v>
      </c>
      <c r="AK4" s="26"/>
      <c r="AL4" s="25" t="s">
        <v>10</v>
      </c>
      <c r="AM4" s="26"/>
      <c r="AN4" s="25" t="s">
        <v>11</v>
      </c>
      <c r="AO4" s="26"/>
      <c r="AP4" s="25" t="s">
        <v>3</v>
      </c>
      <c r="AQ4" s="26"/>
      <c r="AR4" s="25" t="s">
        <v>4</v>
      </c>
      <c r="AS4" s="26"/>
      <c r="AT4" s="25" t="s">
        <v>5</v>
      </c>
      <c r="AU4" s="26"/>
      <c r="AV4" s="27" t="s">
        <v>6</v>
      </c>
      <c r="AW4" s="25"/>
      <c r="AX4" s="27" t="s">
        <v>7</v>
      </c>
      <c r="AY4" s="25"/>
      <c r="AZ4" s="27" t="s">
        <v>8</v>
      </c>
      <c r="BA4" s="25"/>
      <c r="BB4" s="27" t="s">
        <v>9</v>
      </c>
      <c r="BC4" s="25"/>
      <c r="BD4" s="26" t="s">
        <v>10</v>
      </c>
      <c r="BE4" s="26"/>
      <c r="BF4" s="26" t="s">
        <v>11</v>
      </c>
      <c r="BG4" s="26"/>
    </row>
    <row r="5" spans="1:64" s="32" customFormat="1" ht="13.8" x14ac:dyDescent="0.25">
      <c r="A5" s="28" t="s">
        <v>12</v>
      </c>
      <c r="B5" s="29" t="s">
        <v>13</v>
      </c>
      <c r="C5" s="29" t="s">
        <v>14</v>
      </c>
      <c r="D5" s="30" t="s">
        <v>15</v>
      </c>
      <c r="E5" s="29" t="s">
        <v>16</v>
      </c>
      <c r="F5" s="29">
        <v>1</v>
      </c>
      <c r="G5" s="29">
        <v>1</v>
      </c>
      <c r="H5" s="29">
        <v>2</v>
      </c>
      <c r="I5" s="29">
        <v>2</v>
      </c>
      <c r="J5" s="29">
        <v>3</v>
      </c>
      <c r="K5" s="29">
        <v>3</v>
      </c>
      <c r="L5" s="30">
        <v>4</v>
      </c>
      <c r="M5" s="29">
        <v>4</v>
      </c>
      <c r="N5" s="30">
        <v>5</v>
      </c>
      <c r="O5" s="29">
        <v>5</v>
      </c>
      <c r="P5" s="30">
        <v>6</v>
      </c>
      <c r="Q5" s="29">
        <v>6</v>
      </c>
      <c r="R5" s="30">
        <v>7</v>
      </c>
      <c r="S5" s="29">
        <v>7</v>
      </c>
      <c r="T5" s="30">
        <v>8</v>
      </c>
      <c r="U5" s="29">
        <v>8</v>
      </c>
      <c r="V5" s="30">
        <v>9</v>
      </c>
      <c r="W5" s="29">
        <v>9</v>
      </c>
      <c r="X5" s="30">
        <v>10</v>
      </c>
      <c r="Y5" s="29">
        <v>10</v>
      </c>
      <c r="Z5" s="30">
        <v>11</v>
      </c>
      <c r="AA5" s="29">
        <v>11</v>
      </c>
      <c r="AB5" s="30">
        <v>12</v>
      </c>
      <c r="AC5" s="29">
        <v>12</v>
      </c>
      <c r="AD5" s="30">
        <v>13</v>
      </c>
      <c r="AE5" s="29">
        <v>13</v>
      </c>
      <c r="AF5" s="30">
        <v>14</v>
      </c>
      <c r="AG5" s="29">
        <v>14</v>
      </c>
      <c r="AH5" s="30">
        <v>15</v>
      </c>
      <c r="AI5" s="29">
        <v>15</v>
      </c>
      <c r="AJ5" s="30">
        <v>16</v>
      </c>
      <c r="AK5" s="29">
        <v>16</v>
      </c>
      <c r="AL5" s="30">
        <v>17</v>
      </c>
      <c r="AM5" s="29">
        <v>17</v>
      </c>
      <c r="AN5" s="30">
        <v>18</v>
      </c>
      <c r="AO5" s="29">
        <v>18</v>
      </c>
      <c r="AP5" s="30">
        <v>19</v>
      </c>
      <c r="AQ5" s="29">
        <v>19</v>
      </c>
      <c r="AR5" s="30">
        <v>20</v>
      </c>
      <c r="AS5" s="29">
        <v>20</v>
      </c>
      <c r="AT5" s="30">
        <v>21</v>
      </c>
      <c r="AU5" s="29">
        <v>21</v>
      </c>
      <c r="AV5" s="30">
        <v>22</v>
      </c>
      <c r="AW5" s="29">
        <v>22</v>
      </c>
      <c r="AX5" s="30">
        <v>23</v>
      </c>
      <c r="AY5" s="29">
        <v>23</v>
      </c>
      <c r="AZ5" s="30">
        <v>24</v>
      </c>
      <c r="BA5" s="29">
        <v>24</v>
      </c>
      <c r="BB5" s="30">
        <v>25</v>
      </c>
      <c r="BC5" s="29">
        <v>25</v>
      </c>
      <c r="BD5" s="30">
        <v>26</v>
      </c>
      <c r="BE5" s="29">
        <v>26</v>
      </c>
      <c r="BF5" s="30">
        <v>27</v>
      </c>
      <c r="BG5" s="29">
        <v>27</v>
      </c>
      <c r="BH5" s="29" t="s">
        <v>17</v>
      </c>
      <c r="BI5" s="29" t="s">
        <v>18</v>
      </c>
      <c r="BJ5" s="31"/>
      <c r="BK5" s="31"/>
      <c r="BL5" s="31"/>
    </row>
    <row r="6" spans="1:64" ht="15" customHeight="1" x14ac:dyDescent="0.25">
      <c r="A6" s="33" t="s">
        <v>19</v>
      </c>
      <c r="B6" s="5" t="s">
        <v>20</v>
      </c>
      <c r="C6" s="34">
        <v>37042</v>
      </c>
      <c r="D6" s="35">
        <f>DATEDIF(C6,$B$1,"Y")</f>
        <v>19</v>
      </c>
      <c r="E6" s="36" t="s">
        <v>21</v>
      </c>
      <c r="F6" s="37">
        <v>85</v>
      </c>
      <c r="G6" s="38"/>
      <c r="H6" s="4">
        <v>90</v>
      </c>
      <c r="I6" s="38"/>
      <c r="J6" s="4">
        <v>90</v>
      </c>
      <c r="K6" s="39"/>
      <c r="L6" s="4">
        <v>90</v>
      </c>
      <c r="M6" s="38"/>
      <c r="N6" s="37">
        <v>86</v>
      </c>
      <c r="O6" s="38"/>
      <c r="P6" s="40">
        <v>35</v>
      </c>
      <c r="Q6" s="38"/>
      <c r="R6" s="4">
        <v>90</v>
      </c>
      <c r="S6" s="38"/>
      <c r="T6" s="4">
        <v>90</v>
      </c>
      <c r="U6" s="38"/>
      <c r="V6" s="4">
        <v>90</v>
      </c>
      <c r="W6" s="38">
        <v>2</v>
      </c>
      <c r="X6" s="4">
        <v>90</v>
      </c>
      <c r="Y6" s="38"/>
      <c r="Z6" s="4">
        <v>90</v>
      </c>
      <c r="AA6" s="38">
        <v>1</v>
      </c>
      <c r="AB6" s="4">
        <v>90</v>
      </c>
      <c r="AC6" s="38"/>
      <c r="AD6" s="40">
        <v>45</v>
      </c>
      <c r="AE6" s="38"/>
      <c r="AF6" s="4">
        <v>90</v>
      </c>
      <c r="AG6" s="38"/>
      <c r="AH6" s="4">
        <v>90</v>
      </c>
      <c r="AI6" s="38"/>
      <c r="AJ6" s="41">
        <v>90</v>
      </c>
      <c r="AK6" s="38"/>
      <c r="AL6" s="41">
        <v>90</v>
      </c>
      <c r="AM6" s="39"/>
      <c r="AN6" s="4">
        <v>90</v>
      </c>
      <c r="AO6" s="38"/>
      <c r="AP6" s="4">
        <v>90</v>
      </c>
      <c r="AQ6" s="38"/>
      <c r="AR6" s="42">
        <v>80</v>
      </c>
      <c r="AS6" s="38"/>
      <c r="AT6" s="41">
        <v>90</v>
      </c>
      <c r="AU6" s="38"/>
      <c r="AV6" s="4">
        <v>90</v>
      </c>
      <c r="AW6" s="38"/>
      <c r="AX6" s="4">
        <v>90</v>
      </c>
      <c r="AY6" s="38"/>
      <c r="AZ6" s="4">
        <v>90</v>
      </c>
      <c r="BA6" s="38"/>
      <c r="BB6" s="4">
        <v>90</v>
      </c>
      <c r="BC6" s="38"/>
      <c r="BD6" s="4">
        <v>90</v>
      </c>
      <c r="BE6" s="38"/>
      <c r="BF6" s="4">
        <v>90</v>
      </c>
      <c r="BG6" s="38"/>
      <c r="BH6" s="35">
        <f>+F6+H6+J6+L6+N6+P6+R6+T6+V6+X6+Z6+AH6+AB6+AD6+AF6+AP6+AT6+BD6+BF6+AJ6+AL6+AN6+AR6+AV6+AX6+AZ6+BB6</f>
        <v>2311</v>
      </c>
      <c r="BI6" s="35">
        <f>+G6+I6+K6+M6+O6+Q6+S6+U6+W6+Y6+AA6+AI6+AC6+AE6+AG6+AQ6+AU6+BE6+BG6+AK6+AM6+AO6+AS6+AW6+AY6+BA6+BC6</f>
        <v>3</v>
      </c>
    </row>
    <row r="7" spans="1:64" ht="13.8" x14ac:dyDescent="0.25">
      <c r="A7" s="5" t="s">
        <v>22</v>
      </c>
      <c r="B7" s="43" t="s">
        <v>20</v>
      </c>
      <c r="C7" s="34">
        <v>35933</v>
      </c>
      <c r="D7" s="35">
        <f>DATEDIF(C7,$B$1,"Y")</f>
        <v>22</v>
      </c>
      <c r="E7" s="35" t="s">
        <v>23</v>
      </c>
      <c r="F7" s="4">
        <v>90</v>
      </c>
      <c r="G7" s="38">
        <v>-2</v>
      </c>
      <c r="H7" s="4">
        <v>90</v>
      </c>
      <c r="I7" s="38">
        <v>-3</v>
      </c>
      <c r="J7" s="4">
        <v>90</v>
      </c>
      <c r="K7" s="39"/>
      <c r="L7" s="4">
        <v>90</v>
      </c>
      <c r="M7" s="38">
        <v>-4</v>
      </c>
      <c r="N7" s="4">
        <v>90</v>
      </c>
      <c r="O7" s="38">
        <v>-1</v>
      </c>
      <c r="P7" s="4">
        <v>90</v>
      </c>
      <c r="Q7" s="38">
        <v>-2</v>
      </c>
      <c r="R7" s="4">
        <v>90</v>
      </c>
      <c r="S7" s="38">
        <v>-1</v>
      </c>
      <c r="T7" s="4">
        <v>90</v>
      </c>
      <c r="U7" s="38"/>
      <c r="V7" s="4">
        <v>90</v>
      </c>
      <c r="W7" s="38">
        <v>-2</v>
      </c>
      <c r="X7" s="4">
        <v>90</v>
      </c>
      <c r="Y7" s="38">
        <v>-2</v>
      </c>
      <c r="Z7" s="4">
        <v>90</v>
      </c>
      <c r="AA7" s="38">
        <v>-1</v>
      </c>
      <c r="AB7" s="4">
        <v>90</v>
      </c>
      <c r="AC7" s="38">
        <v>-2</v>
      </c>
      <c r="AD7" s="4">
        <v>90</v>
      </c>
      <c r="AE7" s="38">
        <v>-4</v>
      </c>
      <c r="AF7" s="4">
        <v>90</v>
      </c>
      <c r="AG7" s="38"/>
      <c r="AH7" s="4">
        <v>90</v>
      </c>
      <c r="AI7" s="38">
        <v>-5</v>
      </c>
      <c r="AJ7" s="41"/>
      <c r="AK7" s="38"/>
      <c r="AL7" s="41">
        <v>90</v>
      </c>
      <c r="AM7" s="38">
        <v>-2</v>
      </c>
      <c r="AN7" s="4">
        <v>90</v>
      </c>
      <c r="AO7" s="38">
        <v>-1</v>
      </c>
      <c r="AP7" s="4">
        <v>90</v>
      </c>
      <c r="AQ7" s="38">
        <v>-1</v>
      </c>
      <c r="AR7" s="41">
        <v>90</v>
      </c>
      <c r="AS7" s="38">
        <v>-3</v>
      </c>
      <c r="AT7" s="41">
        <v>90</v>
      </c>
      <c r="AU7" s="38">
        <v>-1</v>
      </c>
      <c r="AV7" s="4">
        <v>90</v>
      </c>
      <c r="AW7" s="38">
        <v>-1</v>
      </c>
      <c r="AX7" s="4">
        <v>90</v>
      </c>
      <c r="AY7" s="38">
        <v>-3</v>
      </c>
      <c r="BA7" s="38"/>
      <c r="BB7" s="4">
        <v>90</v>
      </c>
      <c r="BC7" s="38">
        <v>-3</v>
      </c>
      <c r="BD7" s="4">
        <v>90</v>
      </c>
      <c r="BE7" s="38">
        <v>-1</v>
      </c>
      <c r="BF7" s="4">
        <v>90</v>
      </c>
      <c r="BG7" s="38">
        <v>-2</v>
      </c>
      <c r="BH7" s="35">
        <f>+F7+H7+J7+L7+N7+P7+R7+T7+V7+X7+Z7+AH7+AB7+AD7+AF7+AP7+AT7+BD7+BF7+AJ7+AL7+AN7+AR7+AV7+AX7+AZ7+BB7</f>
        <v>2250</v>
      </c>
      <c r="BI7" s="35">
        <f>+G7+I7+K7+M7+O7+Q7+S7+U7+W7+Y7+AA7+AI7+AC7+AE7+AG7+AQ7+AU7+BE7+BG7+AK7+AM7+AO7+AS7+AW7+AY7+BA7+BC7</f>
        <v>-47</v>
      </c>
    </row>
    <row r="8" spans="1:64" ht="13.8" x14ac:dyDescent="0.25">
      <c r="A8" s="5" t="s">
        <v>24</v>
      </c>
      <c r="B8" s="43" t="s">
        <v>25</v>
      </c>
      <c r="C8" s="34">
        <v>36214</v>
      </c>
      <c r="D8" s="35">
        <f>DATEDIF(C8,$B$1,"Y")</f>
        <v>21</v>
      </c>
      <c r="E8" s="35" t="s">
        <v>26</v>
      </c>
      <c r="F8" s="4">
        <v>90</v>
      </c>
      <c r="G8" s="38"/>
      <c r="H8" s="4">
        <v>90</v>
      </c>
      <c r="I8" s="38"/>
      <c r="J8" s="4">
        <v>90</v>
      </c>
      <c r="K8" s="38"/>
      <c r="L8" s="4">
        <v>90</v>
      </c>
      <c r="M8" s="38"/>
      <c r="N8" s="4">
        <v>90</v>
      </c>
      <c r="O8" s="38"/>
      <c r="P8" s="4">
        <v>90</v>
      </c>
      <c r="Q8" s="38"/>
      <c r="R8" s="4">
        <v>90</v>
      </c>
      <c r="S8" s="39"/>
      <c r="T8" s="4">
        <v>90</v>
      </c>
      <c r="U8" s="39"/>
      <c r="V8" s="4">
        <v>90</v>
      </c>
      <c r="W8" s="38"/>
      <c r="X8" s="4">
        <v>90</v>
      </c>
      <c r="Y8" s="38"/>
      <c r="Z8" s="4">
        <v>90</v>
      </c>
      <c r="AA8" s="38"/>
      <c r="AB8" s="4">
        <v>90</v>
      </c>
      <c r="AC8" s="38"/>
      <c r="AD8" s="4">
        <v>90</v>
      </c>
      <c r="AE8" s="39"/>
      <c r="AF8" s="4">
        <v>90</v>
      </c>
      <c r="AG8" s="38"/>
      <c r="AI8" s="38"/>
      <c r="AJ8" s="41">
        <v>90</v>
      </c>
      <c r="AK8" s="38"/>
      <c r="AL8" s="41">
        <v>90</v>
      </c>
      <c r="AM8" s="38"/>
      <c r="AN8" s="4">
        <v>90</v>
      </c>
      <c r="AO8" s="38"/>
      <c r="AP8" s="4">
        <v>90</v>
      </c>
      <c r="AQ8" s="39"/>
      <c r="AR8" s="41"/>
      <c r="AS8" s="38"/>
      <c r="AT8" s="41">
        <v>90</v>
      </c>
      <c r="AU8" s="38"/>
      <c r="AV8" s="4">
        <v>90</v>
      </c>
      <c r="AW8" s="38"/>
      <c r="AX8" s="4">
        <v>90</v>
      </c>
      <c r="AY8" s="38">
        <v>1</v>
      </c>
      <c r="BA8" s="38"/>
      <c r="BB8" s="4">
        <v>90</v>
      </c>
      <c r="BC8" s="38"/>
      <c r="BD8" s="4">
        <v>90</v>
      </c>
      <c r="BE8" s="38"/>
      <c r="BF8" s="4">
        <v>90</v>
      </c>
      <c r="BG8" s="38"/>
      <c r="BH8" s="35">
        <f>+F8+H8+J8+L8+N8+P8+R8+T8+V8+X8+Z8+AH8+AB8+AD8+AF8+AP8+AT8+BD8+BF8+AJ8+AL8+AN8+AR8+AV8+AX8+AZ8+BB8</f>
        <v>2160</v>
      </c>
      <c r="BI8" s="35">
        <f>+G8+I8+K8+M8+O8+Q8+S8+U8+W8+Y8+AA8+AI8+AC8+AE8+AG8+AQ8+AU8+BE8+BG8+AK8+AM8+AO8+AS8+AW8+AY8+BA8+BC8</f>
        <v>1</v>
      </c>
    </row>
    <row r="9" spans="1:64" ht="15" customHeight="1" x14ac:dyDescent="0.25">
      <c r="A9" s="5" t="s">
        <v>27</v>
      </c>
      <c r="B9" s="43" t="s">
        <v>20</v>
      </c>
      <c r="C9" s="34">
        <v>36641</v>
      </c>
      <c r="D9" s="35">
        <f>DATEDIF(C9,$B$1,"Y")</f>
        <v>20</v>
      </c>
      <c r="E9" s="35" t="s">
        <v>26</v>
      </c>
      <c r="F9" s="4">
        <v>90</v>
      </c>
      <c r="G9" s="38"/>
      <c r="H9" s="4">
        <v>90</v>
      </c>
      <c r="I9" s="39"/>
      <c r="J9" s="4">
        <v>90</v>
      </c>
      <c r="K9" s="38"/>
      <c r="L9" s="4">
        <v>90</v>
      </c>
      <c r="M9" s="38"/>
      <c r="N9" s="4">
        <v>90</v>
      </c>
      <c r="O9" s="38">
        <v>1</v>
      </c>
      <c r="P9" s="4">
        <v>90</v>
      </c>
      <c r="Q9" s="38"/>
      <c r="R9" s="4">
        <v>90</v>
      </c>
      <c r="S9" s="38"/>
      <c r="T9" s="4">
        <v>90</v>
      </c>
      <c r="U9" s="38"/>
      <c r="V9" s="4">
        <v>90</v>
      </c>
      <c r="W9" s="38"/>
      <c r="X9" s="4">
        <v>90</v>
      </c>
      <c r="Y9" s="38"/>
      <c r="Z9" s="40">
        <v>29</v>
      </c>
      <c r="AA9" s="38"/>
      <c r="AB9" s="4">
        <v>90</v>
      </c>
      <c r="AC9" s="39">
        <v>1</v>
      </c>
      <c r="AD9" s="4">
        <v>90</v>
      </c>
      <c r="AE9" s="38"/>
      <c r="AF9" s="4">
        <v>90</v>
      </c>
      <c r="AG9" s="38"/>
      <c r="AH9" s="4">
        <v>90</v>
      </c>
      <c r="AI9" s="38"/>
      <c r="AJ9" s="42">
        <v>57</v>
      </c>
      <c r="AK9" s="38"/>
      <c r="AL9" s="41">
        <v>90</v>
      </c>
      <c r="AM9" s="38"/>
      <c r="AN9" s="4">
        <v>90</v>
      </c>
      <c r="AO9" s="38"/>
      <c r="AQ9" s="38"/>
      <c r="AR9" s="41"/>
      <c r="AS9" s="38"/>
      <c r="AT9" s="41"/>
      <c r="AU9" s="38"/>
      <c r="AV9" s="4">
        <v>90</v>
      </c>
      <c r="AW9" s="38"/>
      <c r="AX9" s="4">
        <v>90</v>
      </c>
      <c r="AY9" s="38"/>
      <c r="AZ9" s="4">
        <v>90</v>
      </c>
      <c r="BA9" s="38"/>
      <c r="BB9" s="4">
        <v>90</v>
      </c>
      <c r="BC9" s="38"/>
      <c r="BD9" s="4">
        <v>90</v>
      </c>
      <c r="BE9" s="38"/>
      <c r="BF9" s="4">
        <v>90</v>
      </c>
      <c r="BG9" s="38"/>
      <c r="BH9" s="35">
        <f>+F9+H9+J9+L9+N9+P9+R9+T9+V9+X9+Z9+AH9+AB9+AD9+AF9+AP9+AT9+BD9+BF9+AJ9+AL9+AN9+AR9+AV9+AX9+AZ9+BB9</f>
        <v>2066</v>
      </c>
      <c r="BI9" s="35">
        <f>+G9+I9+K9+M9+O9+Q9+S9+U9+W9+Y9+AA9+AI9+AC9+AE9+AG9+AQ9+AU9+BE9+BG9+AK9+AM9+AO9+AS9+AW9+AY9+BA9+BC9</f>
        <v>2</v>
      </c>
    </row>
    <row r="10" spans="1:64" ht="13.8" x14ac:dyDescent="0.25">
      <c r="A10" s="5" t="s">
        <v>28</v>
      </c>
      <c r="B10" s="43" t="s">
        <v>20</v>
      </c>
      <c r="C10" s="34">
        <v>37192</v>
      </c>
      <c r="D10" s="35">
        <f>DATEDIF(C10,$B$1,"Y")</f>
        <v>19</v>
      </c>
      <c r="E10" s="35" t="s">
        <v>29</v>
      </c>
      <c r="F10" s="4">
        <v>90</v>
      </c>
      <c r="G10" s="39">
        <v>1</v>
      </c>
      <c r="H10" s="4">
        <v>90</v>
      </c>
      <c r="I10" s="38"/>
      <c r="J10" s="37">
        <v>89</v>
      </c>
      <c r="K10" s="38">
        <v>1</v>
      </c>
      <c r="L10" s="4">
        <v>90</v>
      </c>
      <c r="M10" s="38">
        <v>2</v>
      </c>
      <c r="N10" s="4">
        <v>90</v>
      </c>
      <c r="O10" s="39"/>
      <c r="P10" s="37">
        <v>76</v>
      </c>
      <c r="Q10" s="38"/>
      <c r="R10" s="4">
        <v>90</v>
      </c>
      <c r="S10" s="38"/>
      <c r="T10" s="37">
        <v>10</v>
      </c>
      <c r="U10" s="38"/>
      <c r="V10" s="4">
        <v>90</v>
      </c>
      <c r="W10" s="38"/>
      <c r="X10" s="4">
        <v>90</v>
      </c>
      <c r="Y10" s="38"/>
      <c r="Z10" s="40">
        <v>20</v>
      </c>
      <c r="AA10" s="38"/>
      <c r="AB10" s="4">
        <v>90</v>
      </c>
      <c r="AC10" s="39">
        <v>1</v>
      </c>
      <c r="AD10" s="4">
        <v>90</v>
      </c>
      <c r="AE10" s="38"/>
      <c r="AF10" s="4">
        <v>90</v>
      </c>
      <c r="AG10" s="38">
        <v>1</v>
      </c>
      <c r="AH10" s="4">
        <v>90</v>
      </c>
      <c r="AI10" s="44">
        <v>1</v>
      </c>
      <c r="AJ10" s="41"/>
      <c r="AK10" s="38"/>
      <c r="AL10" s="41">
        <v>90</v>
      </c>
      <c r="AM10" s="39">
        <v>1</v>
      </c>
      <c r="AO10" s="38"/>
      <c r="AP10" s="4">
        <v>90</v>
      </c>
      <c r="AQ10" s="38">
        <v>1</v>
      </c>
      <c r="AR10" s="41">
        <v>90</v>
      </c>
      <c r="AS10" s="38"/>
      <c r="AT10" s="41"/>
      <c r="AU10" s="38"/>
      <c r="AV10" s="4">
        <v>90</v>
      </c>
      <c r="AW10" s="39"/>
      <c r="AX10" s="4">
        <v>90</v>
      </c>
      <c r="AY10" s="38"/>
      <c r="AZ10" s="4">
        <v>90</v>
      </c>
      <c r="BA10" s="38">
        <v>1</v>
      </c>
      <c r="BB10" s="4">
        <v>90</v>
      </c>
      <c r="BC10" s="38"/>
      <c r="BD10" s="4">
        <v>90</v>
      </c>
      <c r="BE10" s="38"/>
      <c r="BF10" s="4">
        <v>90</v>
      </c>
      <c r="BG10" s="38">
        <v>1</v>
      </c>
      <c r="BH10" s="35">
        <f>+F10+H10+J10+L10+N10+P10+R10+T10+V10+X10+Z10+AH10+AB10+AD10+AF10+AP10+AT10+BD10+BF10+AJ10+AL10+AN10+AR10+AV10+AX10+AZ10+BB10</f>
        <v>1995</v>
      </c>
      <c r="BI10" s="35">
        <f>+G10+I10+K10+M10+O10+Q10+S10+U10+W10+Y10+AA10+AI10+AC10+AE10+AG10+AQ10+AU10+BE10+BG10+AK10+AM10+AO10+AS10+AW10+AY10+BA10+BC10</f>
        <v>11</v>
      </c>
    </row>
    <row r="11" spans="1:64" ht="13.8" x14ac:dyDescent="0.25">
      <c r="A11" s="5" t="s">
        <v>30</v>
      </c>
      <c r="B11" s="43" t="s">
        <v>20</v>
      </c>
      <c r="C11" s="34">
        <v>35551</v>
      </c>
      <c r="D11" s="35">
        <f>DATEDIF(C11,$B$1,"Y")</f>
        <v>23</v>
      </c>
      <c r="E11" s="35" t="s">
        <v>21</v>
      </c>
      <c r="F11" s="4">
        <v>90</v>
      </c>
      <c r="G11" s="38"/>
      <c r="H11" s="37">
        <v>67</v>
      </c>
      <c r="I11" s="38"/>
      <c r="J11" s="4">
        <v>90</v>
      </c>
      <c r="K11" s="45"/>
      <c r="M11" s="38"/>
      <c r="N11" s="4">
        <v>90</v>
      </c>
      <c r="O11" s="39"/>
      <c r="P11" s="4">
        <v>90</v>
      </c>
      <c r="Q11" s="39"/>
      <c r="R11" s="4">
        <v>90</v>
      </c>
      <c r="S11" s="38"/>
      <c r="T11" s="4">
        <v>90</v>
      </c>
      <c r="U11" s="39"/>
      <c r="V11" s="40">
        <v>45</v>
      </c>
      <c r="W11" s="39"/>
      <c r="Y11" s="38"/>
      <c r="Z11" s="4">
        <v>90</v>
      </c>
      <c r="AA11" s="38"/>
      <c r="AB11" s="4">
        <v>90</v>
      </c>
      <c r="AC11" s="39"/>
      <c r="AD11" s="4">
        <v>90</v>
      </c>
      <c r="AE11" s="38">
        <v>1</v>
      </c>
      <c r="AF11" s="4">
        <v>90</v>
      </c>
      <c r="AG11" s="38"/>
      <c r="AH11" s="4">
        <v>90</v>
      </c>
      <c r="AI11" s="38"/>
      <c r="AJ11" s="42">
        <v>77</v>
      </c>
      <c r="AK11" s="38"/>
      <c r="AL11" s="41">
        <v>90</v>
      </c>
      <c r="AM11" s="38"/>
      <c r="AN11" s="4">
        <v>90</v>
      </c>
      <c r="AO11" s="39"/>
      <c r="AP11" s="4">
        <v>90</v>
      </c>
      <c r="AQ11" s="39"/>
      <c r="AR11" s="41"/>
      <c r="AS11" s="38"/>
      <c r="AT11" s="41">
        <v>90</v>
      </c>
      <c r="AU11" s="38"/>
      <c r="AV11" s="4">
        <v>90</v>
      </c>
      <c r="AW11" s="38"/>
      <c r="AX11" s="37">
        <v>57</v>
      </c>
      <c r="AY11" s="38"/>
      <c r="AZ11" s="40">
        <v>45</v>
      </c>
      <c r="BA11" s="38"/>
      <c r="BB11" s="37">
        <v>50</v>
      </c>
      <c r="BC11" s="38"/>
      <c r="BE11" s="38"/>
      <c r="BG11" s="38"/>
      <c r="BH11" s="35">
        <f>+F11+H11+J11+L11+N11+P11+R11+T11+V11+X11+Z11+AH11+AB11+AD11+AF11+AP11+AT11+BD11+BF11+AJ11+AL11+AN11+AR11+AV11+AX11+AZ11+BB11</f>
        <v>1781</v>
      </c>
      <c r="BI11" s="35">
        <f>+G11+I11+K11+M11+O11+Q11+S11+U11+W11+Y11+AA11+AI11+AC11+AE11+AG11+AQ11+AU11+BE11+BG11+AK11+AM11+AO11+AS11+AW11+AY11+BA11+BC11</f>
        <v>1</v>
      </c>
    </row>
    <row r="12" spans="1:64" ht="13.8" x14ac:dyDescent="0.25">
      <c r="A12" s="5" t="s">
        <v>31</v>
      </c>
      <c r="B12" s="43" t="s">
        <v>32</v>
      </c>
      <c r="C12" s="34">
        <v>35942</v>
      </c>
      <c r="D12" s="35">
        <f>DATEDIF(C12,$B$1,"Y")</f>
        <v>22</v>
      </c>
      <c r="E12" s="35" t="s">
        <v>21</v>
      </c>
      <c r="F12" s="4">
        <v>90</v>
      </c>
      <c r="G12" s="38"/>
      <c r="H12" s="4">
        <v>90</v>
      </c>
      <c r="I12" s="38"/>
      <c r="J12" s="4">
        <v>90</v>
      </c>
      <c r="K12" s="38"/>
      <c r="L12" s="4">
        <v>90</v>
      </c>
      <c r="M12" s="38"/>
      <c r="N12" s="4">
        <v>90</v>
      </c>
      <c r="O12" s="38">
        <v>1</v>
      </c>
      <c r="P12" s="4">
        <v>90</v>
      </c>
      <c r="Q12" s="38"/>
      <c r="R12" s="4">
        <v>90</v>
      </c>
      <c r="S12" s="38"/>
      <c r="T12" s="4">
        <v>90</v>
      </c>
      <c r="U12" s="38"/>
      <c r="V12" s="4">
        <v>90</v>
      </c>
      <c r="W12" s="38"/>
      <c r="X12" s="4">
        <v>90</v>
      </c>
      <c r="Y12" s="38"/>
      <c r="Z12" s="40">
        <v>45</v>
      </c>
      <c r="AA12" s="38"/>
      <c r="AB12" s="37">
        <v>79</v>
      </c>
      <c r="AC12" s="38"/>
      <c r="AE12" s="38"/>
      <c r="AG12" s="38"/>
      <c r="AI12" s="38"/>
      <c r="AJ12" s="41"/>
      <c r="AK12" s="38"/>
      <c r="AL12" s="41"/>
      <c r="AM12" s="38"/>
      <c r="AO12" s="38"/>
      <c r="AP12" s="40">
        <v>30</v>
      </c>
      <c r="AQ12" s="38"/>
      <c r="AR12" s="42">
        <v>75</v>
      </c>
      <c r="AS12" s="38"/>
      <c r="AT12" s="41">
        <v>90</v>
      </c>
      <c r="AU12" s="38"/>
      <c r="AV12" s="4">
        <v>90</v>
      </c>
      <c r="AW12" s="38"/>
      <c r="AX12" s="4">
        <v>90</v>
      </c>
      <c r="AY12" s="38"/>
      <c r="AZ12" s="4">
        <v>90</v>
      </c>
      <c r="BA12" s="39"/>
      <c r="BB12" s="4">
        <v>90</v>
      </c>
      <c r="BC12" s="38"/>
      <c r="BD12" s="4">
        <v>90</v>
      </c>
      <c r="BE12" s="38"/>
      <c r="BF12" s="4">
        <v>90</v>
      </c>
      <c r="BG12" s="38"/>
      <c r="BH12" s="35">
        <f>+F12+H12+J12+L12+N12+P12+R12+T12+V12+X12+Z12+AH12+AB12+AD12+AF12+AP12+AT12+BD12+BF12+AJ12+AL12+AN12+AR12+AV12+AX12+AZ12+BB12</f>
        <v>1759</v>
      </c>
      <c r="BI12" s="35">
        <f>+G12+I12+K12+M12+O12+Q12+S12+U12+W12+Y12+AA12+AI12+AC12+AE12+AG12+AQ12+AU12+BE12+BG12+AK12+AM12+AO12+AS12+AW12+AY12+BA12+BC12</f>
        <v>1</v>
      </c>
    </row>
    <row r="13" spans="1:64" ht="13.8" x14ac:dyDescent="0.25">
      <c r="A13" s="5" t="s">
        <v>33</v>
      </c>
      <c r="B13" s="43" t="s">
        <v>20</v>
      </c>
      <c r="C13" s="34">
        <v>35445</v>
      </c>
      <c r="D13" s="35">
        <f>DATEDIF(C13,$B$1,"Y")</f>
        <v>23</v>
      </c>
      <c r="E13" s="35" t="s">
        <v>26</v>
      </c>
      <c r="F13" s="4">
        <v>90</v>
      </c>
      <c r="H13" s="41">
        <v>90</v>
      </c>
      <c r="J13" s="41"/>
      <c r="L13" s="46">
        <v>24</v>
      </c>
      <c r="N13" s="41">
        <v>90</v>
      </c>
      <c r="P13" s="41">
        <v>90</v>
      </c>
      <c r="Q13" s="47"/>
      <c r="R13" s="42">
        <v>50</v>
      </c>
      <c r="T13" s="41"/>
      <c r="V13" s="41"/>
      <c r="X13" s="41"/>
      <c r="Z13" s="41">
        <v>90</v>
      </c>
      <c r="AB13" s="41">
        <v>90</v>
      </c>
      <c r="AC13" s="47"/>
      <c r="AD13" s="41">
        <v>90</v>
      </c>
      <c r="AF13" s="41">
        <v>90</v>
      </c>
      <c r="AG13" s="38">
        <v>1</v>
      </c>
      <c r="AH13" s="41">
        <v>90</v>
      </c>
      <c r="AJ13" s="46">
        <v>33</v>
      </c>
      <c r="AK13" s="38"/>
      <c r="AL13" s="41">
        <v>90</v>
      </c>
      <c r="AM13" s="38"/>
      <c r="AN13" s="4">
        <v>90</v>
      </c>
      <c r="AO13" s="38"/>
      <c r="AP13" s="42">
        <v>60</v>
      </c>
      <c r="AR13" s="41"/>
      <c r="AS13" s="38"/>
      <c r="AT13" s="42">
        <v>58</v>
      </c>
      <c r="AU13" s="38"/>
      <c r="AW13" s="38"/>
      <c r="AY13" s="38"/>
      <c r="BA13" s="38"/>
      <c r="BC13" s="38"/>
      <c r="BD13" s="4">
        <v>90</v>
      </c>
      <c r="BE13" s="38"/>
      <c r="BF13" s="41">
        <v>90</v>
      </c>
      <c r="BH13" s="35">
        <f>+F13+H13+J13+L13+N13+P13+R13+T13+V13+X13+Z13+AH13+AB13+AD13+AF13+AP13+AT13+BD13+BF13+AJ13+AL13+AN13+AR13+AV13+AX13+AZ13+BB13</f>
        <v>1395</v>
      </c>
      <c r="BI13" s="35">
        <f>+G13+I13+K13+M13+O13+Q13+S13+U13+W13+Y13+AA13+AI13+AC13+AE13+AG13+AQ13+AU13+BE13+BG13+AK13+AM13+AO13+AS13+AW13+AY13+BA13+BC13</f>
        <v>1</v>
      </c>
      <c r="BJ13" s="41"/>
    </row>
    <row r="14" spans="1:64" ht="13.8" x14ac:dyDescent="0.25">
      <c r="A14" s="5" t="s">
        <v>34</v>
      </c>
      <c r="B14" s="43" t="s">
        <v>20</v>
      </c>
      <c r="C14" s="34">
        <v>36454</v>
      </c>
      <c r="D14" s="35">
        <f>DATEDIF(C14,$B$1,"Y")</f>
        <v>21</v>
      </c>
      <c r="E14" s="35" t="s">
        <v>26</v>
      </c>
      <c r="G14" s="38"/>
      <c r="H14" s="40">
        <v>23</v>
      </c>
      <c r="I14" s="38"/>
      <c r="J14" s="4">
        <v>90</v>
      </c>
      <c r="K14" s="38"/>
      <c r="L14" s="37">
        <v>45</v>
      </c>
      <c r="M14" s="38"/>
      <c r="O14" s="38"/>
      <c r="Q14" s="38"/>
      <c r="S14" s="38"/>
      <c r="T14" s="40">
        <v>30</v>
      </c>
      <c r="U14" s="38"/>
      <c r="V14" s="37">
        <v>45</v>
      </c>
      <c r="W14" s="38"/>
      <c r="X14" s="4">
        <v>90</v>
      </c>
      <c r="Y14" s="38"/>
      <c r="Z14" s="37">
        <v>78</v>
      </c>
      <c r="AA14" s="38"/>
      <c r="AB14" s="4">
        <v>90</v>
      </c>
      <c r="AC14" s="38"/>
      <c r="AE14" s="38"/>
      <c r="AF14" s="4">
        <v>90</v>
      </c>
      <c r="AG14" s="38"/>
      <c r="AH14" s="4">
        <v>90</v>
      </c>
      <c r="AI14" s="38"/>
      <c r="AJ14" s="41">
        <v>90</v>
      </c>
      <c r="AK14" s="38"/>
      <c r="AL14" s="41">
        <v>90</v>
      </c>
      <c r="AM14" s="38"/>
      <c r="AN14" s="4">
        <v>90</v>
      </c>
      <c r="AO14" s="39"/>
      <c r="AP14" s="4">
        <v>90</v>
      </c>
      <c r="AQ14" s="38"/>
      <c r="AR14" s="41">
        <v>90</v>
      </c>
      <c r="AS14" s="38"/>
      <c r="AT14" s="42">
        <v>72</v>
      </c>
      <c r="AU14" s="38"/>
      <c r="AW14" s="38"/>
      <c r="AX14" s="40">
        <v>33</v>
      </c>
      <c r="AY14" s="38"/>
      <c r="AZ14" s="37">
        <v>76</v>
      </c>
      <c r="BA14" s="39"/>
      <c r="BC14" s="38"/>
      <c r="BE14" s="38"/>
      <c r="BF14" s="40">
        <v>3</v>
      </c>
      <c r="BG14" s="38"/>
      <c r="BH14" s="35">
        <f>+F14+H14+J14+L14+N14+P14+R14+T14+V14+X14+Z14+AH14+AB14+AD14+AF14+AP14+AT14+BD14+BF14+AJ14+AL14+AN14+AR14+AV14+AX14+AZ14+BB14</f>
        <v>1305</v>
      </c>
      <c r="BI14" s="35">
        <f>+G14+I14+K14+M14+O14+Q14+S14+U14+W14+Y14+AA14+AI14+AC14+AE14+AG14+AQ14+AU14+BE14+BG14+AK14+AM14+AO14+AS14+AW14+AY14+BA14+BC14</f>
        <v>0</v>
      </c>
    </row>
    <row r="15" spans="1:64" ht="13.8" x14ac:dyDescent="0.25">
      <c r="A15" s="5" t="s">
        <v>35</v>
      </c>
      <c r="B15" s="43" t="s">
        <v>20</v>
      </c>
      <c r="C15" s="34">
        <v>36920</v>
      </c>
      <c r="D15" s="35">
        <f>DATEDIF(C15,$B$1,"Y")</f>
        <v>19</v>
      </c>
      <c r="E15" s="35" t="s">
        <v>26</v>
      </c>
      <c r="G15" s="38"/>
      <c r="I15" s="38"/>
      <c r="J15" s="4">
        <v>90</v>
      </c>
      <c r="K15" s="38"/>
      <c r="L15" s="37">
        <v>66</v>
      </c>
      <c r="M15" s="38"/>
      <c r="N15" s="40">
        <v>4</v>
      </c>
      <c r="O15" s="38"/>
      <c r="P15" s="40">
        <v>14</v>
      </c>
      <c r="Q15" s="38"/>
      <c r="R15" s="40">
        <v>40</v>
      </c>
      <c r="S15" s="38"/>
      <c r="T15" s="4">
        <v>90</v>
      </c>
      <c r="U15" s="38"/>
      <c r="V15" s="4">
        <v>90</v>
      </c>
      <c r="W15" s="39"/>
      <c r="X15" s="4">
        <v>90</v>
      </c>
      <c r="Y15" s="38"/>
      <c r="Z15" s="40">
        <v>12</v>
      </c>
      <c r="AA15" s="38">
        <v>1</v>
      </c>
      <c r="AB15" s="40">
        <v>36</v>
      </c>
      <c r="AC15" s="38"/>
      <c r="AD15" s="4">
        <v>90</v>
      </c>
      <c r="AE15" s="38"/>
      <c r="AF15" s="40">
        <v>14</v>
      </c>
      <c r="AG15" s="38"/>
      <c r="AH15" s="4">
        <v>90</v>
      </c>
      <c r="AI15" s="38"/>
      <c r="AJ15" s="42">
        <v>57</v>
      </c>
      <c r="AK15" s="38"/>
      <c r="AL15" s="41"/>
      <c r="AM15" s="38"/>
      <c r="AN15" s="40">
        <v>25</v>
      </c>
      <c r="AO15" s="38"/>
      <c r="AP15" s="4">
        <v>90</v>
      </c>
      <c r="AQ15" s="38"/>
      <c r="AR15" s="41">
        <v>90</v>
      </c>
      <c r="AS15" s="38"/>
      <c r="AT15" s="41">
        <v>90</v>
      </c>
      <c r="AU15" s="39"/>
      <c r="AW15" s="38"/>
      <c r="AY15" s="38"/>
      <c r="BA15" s="38"/>
      <c r="BC15" s="38"/>
      <c r="BD15" s="4">
        <v>90</v>
      </c>
      <c r="BE15" s="38"/>
      <c r="BF15" s="37">
        <v>57</v>
      </c>
      <c r="BG15" s="38"/>
      <c r="BH15" s="35">
        <f>+F15+H15+J15+L15+N15+P15+R15+T15+V15+X15+Z15+AH15+AB15+AD15+AF15+AP15+AT15+BD15+BF15+AJ15+AL15+AN15+AR15+AV15+AX15+AZ15+BB15</f>
        <v>1225</v>
      </c>
      <c r="BI15" s="35">
        <f>+G15+I15+K15+M15+O15+Q15+S15+U15+W15+AI9+AA15+AI15+AC15+AE15+AG15+AQ15+AU15+BE15+BG15+AK15+AM15+AO15+AS15+AW15+AY15+BA15+BC15</f>
        <v>1</v>
      </c>
    </row>
    <row r="16" spans="1:64" ht="13.8" x14ac:dyDescent="0.25">
      <c r="A16" s="5" t="s">
        <v>36</v>
      </c>
      <c r="B16" s="43" t="s">
        <v>37</v>
      </c>
      <c r="C16" s="34">
        <v>36537</v>
      </c>
      <c r="D16" s="35">
        <f>DATEDIF(C16,$B$1,"Y")</f>
        <v>20</v>
      </c>
      <c r="E16" s="35" t="s">
        <v>21</v>
      </c>
      <c r="F16" s="4">
        <v>90</v>
      </c>
      <c r="H16" s="42">
        <v>80</v>
      </c>
      <c r="J16" s="42">
        <v>73</v>
      </c>
      <c r="L16" s="42">
        <v>57</v>
      </c>
      <c r="M16" s="47"/>
      <c r="N16" s="41">
        <v>90</v>
      </c>
      <c r="P16" s="42">
        <v>76</v>
      </c>
      <c r="R16" s="41">
        <v>90</v>
      </c>
      <c r="S16" s="47"/>
      <c r="T16" s="41">
        <v>90</v>
      </c>
      <c r="V16" s="41">
        <v>90</v>
      </c>
      <c r="X16" s="41">
        <v>90</v>
      </c>
      <c r="Z16" s="41"/>
      <c r="AB16" s="42">
        <v>70</v>
      </c>
      <c r="AC16" s="47"/>
      <c r="AD16" s="41"/>
      <c r="AF16" s="41">
        <v>90</v>
      </c>
      <c r="AG16" s="38"/>
      <c r="AH16" s="41"/>
      <c r="AI16" s="38"/>
      <c r="AJ16" s="41">
        <v>90</v>
      </c>
      <c r="AK16" s="38"/>
      <c r="AL16" s="41">
        <v>90</v>
      </c>
      <c r="AM16" s="38"/>
      <c r="AO16" s="38"/>
      <c r="AP16" s="41"/>
      <c r="AR16" s="41"/>
      <c r="AS16" s="38"/>
      <c r="AT16" s="41"/>
      <c r="AU16" s="38"/>
      <c r="AW16" s="38"/>
      <c r="AY16" s="38"/>
      <c r="BA16" s="38"/>
      <c r="BC16" s="38"/>
      <c r="BE16" s="38"/>
      <c r="BF16" s="41"/>
      <c r="BH16" s="35">
        <f>+F16+H16+J16+L16+N16+P16+R16+T16+V16+X16+Z16+AH16+AB16+AD16+AF16+AP16+AT16+BD16+BF16+AJ16+AL16+AN16+AR16+AV16+AX16+AZ16+BB16</f>
        <v>1166</v>
      </c>
      <c r="BI16" s="35">
        <f>+G16+I16+K16+M16+O16+Q16+S16+U16+W16+Y16+AA16+AI16+AC16+AE16+AG16+AQ16+AU16+BE16+BG16+AK16+AM16+AO16+AS16+AW16+AY16+BA16+BC16</f>
        <v>0</v>
      </c>
    </row>
    <row r="17" spans="1:62" ht="13.8" x14ac:dyDescent="0.25">
      <c r="A17" s="5" t="s">
        <v>38</v>
      </c>
      <c r="B17" s="43" t="s">
        <v>39</v>
      </c>
      <c r="C17" s="34">
        <v>37048</v>
      </c>
      <c r="D17" s="35">
        <f>DATEDIF(C17,$B$1,"Y")</f>
        <v>19</v>
      </c>
      <c r="E17" s="35" t="s">
        <v>21</v>
      </c>
      <c r="F17" s="37">
        <v>73</v>
      </c>
      <c r="G17" s="38"/>
      <c r="H17" s="37">
        <v>72</v>
      </c>
      <c r="I17" s="38"/>
      <c r="J17" s="40">
        <v>1</v>
      </c>
      <c r="K17" s="38"/>
      <c r="L17" s="37">
        <v>66</v>
      </c>
      <c r="M17" s="38"/>
      <c r="N17" s="40">
        <v>28</v>
      </c>
      <c r="O17" s="38"/>
      <c r="P17" s="40">
        <v>14</v>
      </c>
      <c r="Q17" s="38"/>
      <c r="R17" s="40">
        <v>31</v>
      </c>
      <c r="S17" s="38"/>
      <c r="T17" s="40">
        <v>80</v>
      </c>
      <c r="U17" s="38"/>
      <c r="V17" s="40">
        <v>32</v>
      </c>
      <c r="W17" s="38"/>
      <c r="X17" s="37">
        <v>60</v>
      </c>
      <c r="Y17" s="38"/>
      <c r="Z17" s="37">
        <v>61</v>
      </c>
      <c r="AA17" s="38"/>
      <c r="AB17" s="37">
        <v>54</v>
      </c>
      <c r="AC17" s="38"/>
      <c r="AD17" s="37">
        <v>55</v>
      </c>
      <c r="AE17" s="38"/>
      <c r="AG17" s="38"/>
      <c r="AI17" s="38"/>
      <c r="AJ17" s="41"/>
      <c r="AK17" s="38"/>
      <c r="AL17" s="41"/>
      <c r="AM17" s="38"/>
      <c r="AN17" s="37">
        <v>65</v>
      </c>
      <c r="AO17" s="38"/>
      <c r="AQ17" s="38"/>
      <c r="AR17" s="46">
        <v>15</v>
      </c>
      <c r="AS17" s="38"/>
      <c r="AT17" s="42">
        <v>70</v>
      </c>
      <c r="AU17" s="38"/>
      <c r="AV17" s="37">
        <v>66</v>
      </c>
      <c r="AW17" s="38"/>
      <c r="AX17" s="37">
        <v>43</v>
      </c>
      <c r="AY17" s="38"/>
      <c r="BA17" s="38"/>
      <c r="BC17" s="38"/>
      <c r="BE17" s="38"/>
      <c r="BG17" s="38"/>
      <c r="BH17" s="35">
        <f>+F17+H17+J17+L17+N17+P17+R17+T17+V17+X17+Z17+AH17+AB17+AD17+AF17+AP17+AT17+BD17+BF17+AJ17+AL17+AN17+AR17+AV17+AX17+AZ17+BB17</f>
        <v>886</v>
      </c>
      <c r="BI17" s="35">
        <f>+G17+I17+K17+M17+O17+Q17+S17+U17+W17+Y17+AA17+AI17+AC17+AE17+AG17+AQ17+AU17+BE17+BG17+AK17+AM17+AO17+AS17+AW17+AY17+BA17+BC17</f>
        <v>0</v>
      </c>
    </row>
    <row r="18" spans="1:62" ht="13.8" x14ac:dyDescent="0.25">
      <c r="A18" s="5" t="s">
        <v>40</v>
      </c>
      <c r="B18" s="43" t="s">
        <v>41</v>
      </c>
      <c r="C18" s="34">
        <v>36152</v>
      </c>
      <c r="D18" s="35">
        <f>DATEDIF(C18,$B$1,"Y")</f>
        <v>21</v>
      </c>
      <c r="E18" s="35" t="s">
        <v>26</v>
      </c>
      <c r="G18" s="38"/>
      <c r="I18" s="38"/>
      <c r="K18" s="38"/>
      <c r="M18" s="38"/>
      <c r="O18" s="38"/>
      <c r="Q18" s="38"/>
      <c r="S18" s="38"/>
      <c r="U18" s="38"/>
      <c r="W18" s="38"/>
      <c r="Y18" s="38"/>
      <c r="AA18" s="38"/>
      <c r="AC18" s="38"/>
      <c r="AE18" s="38"/>
      <c r="AG18" s="38"/>
      <c r="AI18" s="38"/>
      <c r="AJ18" s="41"/>
      <c r="AK18" s="38"/>
      <c r="AL18" s="41"/>
      <c r="AM18" s="38"/>
      <c r="AO18" s="38"/>
      <c r="AP18" s="4">
        <v>90</v>
      </c>
      <c r="AQ18" s="38"/>
      <c r="AR18" s="41">
        <v>90</v>
      </c>
      <c r="AS18" s="38"/>
      <c r="AT18" s="41">
        <v>90</v>
      </c>
      <c r="AU18" s="38"/>
      <c r="AV18" s="4">
        <v>90</v>
      </c>
      <c r="AW18" s="38"/>
      <c r="AX18" s="4">
        <v>90</v>
      </c>
      <c r="AY18" s="38"/>
      <c r="AZ18" s="4">
        <v>90</v>
      </c>
      <c r="BA18" s="38"/>
      <c r="BB18" s="4">
        <v>90</v>
      </c>
      <c r="BC18" s="38"/>
      <c r="BD18" s="4">
        <v>90</v>
      </c>
      <c r="BE18" s="38"/>
      <c r="BF18" s="4">
        <v>90</v>
      </c>
      <c r="BG18" s="39"/>
      <c r="BH18" s="35">
        <f>+F18+H18+J18+L18+N18+P18+R18+T18+V18+X18+Z18+AH18+AB18+AD18+AF18+AP18+AT18+BD18+BF18+AJ18+AL18+AN18+AR18+AV18+AX18+AZ18+BB18</f>
        <v>810</v>
      </c>
      <c r="BI18" s="35">
        <f>+G18+I18+K18+M18+O18+Q18+S18+U18+W18+Y18+AA18+AI18+AC18+AE18+AG18+AQ18+AU18+BE18+BG18+AK18+AM18+AO18+AS18+AW18+AY18+BA18+BC18</f>
        <v>0</v>
      </c>
    </row>
    <row r="19" spans="1:62" ht="13.8" x14ac:dyDescent="0.25">
      <c r="A19" s="5" t="s">
        <v>42</v>
      </c>
      <c r="B19" s="43" t="s">
        <v>20</v>
      </c>
      <c r="C19" s="34">
        <v>37035</v>
      </c>
      <c r="D19" s="35">
        <f>DATEDIF(C19,$B$1,"Y")</f>
        <v>19</v>
      </c>
      <c r="E19" s="35" t="s">
        <v>26</v>
      </c>
      <c r="G19" s="38"/>
      <c r="I19" s="38"/>
      <c r="K19" s="38"/>
      <c r="M19" s="38"/>
      <c r="O19" s="38"/>
      <c r="Q19" s="38"/>
      <c r="S19" s="38"/>
      <c r="U19" s="38"/>
      <c r="W19" s="38"/>
      <c r="X19" s="40">
        <v>30</v>
      </c>
      <c r="Y19" s="38"/>
      <c r="Z19" s="4">
        <v>90</v>
      </c>
      <c r="AA19" s="39"/>
      <c r="AC19" s="38"/>
      <c r="AD19" s="4">
        <v>90</v>
      </c>
      <c r="AE19" s="38"/>
      <c r="AF19" s="37">
        <v>79</v>
      </c>
      <c r="AG19" s="38"/>
      <c r="AH19" s="4">
        <v>90</v>
      </c>
      <c r="AI19" s="39"/>
      <c r="AJ19" s="41">
        <v>90</v>
      </c>
      <c r="AK19" s="39"/>
      <c r="AL19" s="46">
        <v>22</v>
      </c>
      <c r="AM19" s="38"/>
      <c r="AO19" s="38"/>
      <c r="AP19" s="40">
        <v>30</v>
      </c>
      <c r="AQ19" s="38"/>
      <c r="AR19" s="41">
        <v>90</v>
      </c>
      <c r="AS19" s="38"/>
      <c r="AT19" s="46">
        <v>18</v>
      </c>
      <c r="AU19" s="38"/>
      <c r="AW19" s="38"/>
      <c r="AY19" s="38"/>
      <c r="BA19" s="38"/>
      <c r="BB19" s="4">
        <v>90</v>
      </c>
      <c r="BC19" s="38"/>
      <c r="BE19" s="38"/>
      <c r="BF19" s="40">
        <v>11</v>
      </c>
      <c r="BG19" s="38"/>
      <c r="BH19" s="35">
        <f>+F19+H19+J19+L19+N19+P19+R19+T19+V19+X19+Z19+AH19+AB19+AD19+AF19+AP19+AT19+BD19+BF19+AJ19+AL19+AN19+AR19+AV19+AX19+AZ19+BB19</f>
        <v>730</v>
      </c>
      <c r="BI19" s="35">
        <f>+G19+I19+K19+M19+O19+Q19+S19+U19+W19+Y19+AA19+AI19+AC19+AE19+AG19+AQ19+AU19+BE19+BG19+AK19+AM19+AO19+AS19+AW19+AY19+BA19+BC19</f>
        <v>0</v>
      </c>
    </row>
    <row r="20" spans="1:62" ht="13.8" x14ac:dyDescent="0.25">
      <c r="A20" s="5" t="s">
        <v>43</v>
      </c>
      <c r="B20" s="43" t="s">
        <v>20</v>
      </c>
      <c r="C20" s="34">
        <v>37864</v>
      </c>
      <c r="D20" s="35">
        <f>DATEDIF(C20,$B$1,"Y")</f>
        <v>17</v>
      </c>
      <c r="E20" s="35" t="s">
        <v>21</v>
      </c>
      <c r="F20" s="40">
        <v>5</v>
      </c>
      <c r="G20" s="38"/>
      <c r="H20" s="40">
        <v>23</v>
      </c>
      <c r="I20" s="38"/>
      <c r="K20" s="38"/>
      <c r="M20" s="38"/>
      <c r="O20" s="38"/>
      <c r="P20" s="40">
        <v>24</v>
      </c>
      <c r="Q20" s="38"/>
      <c r="R20" s="37">
        <v>58</v>
      </c>
      <c r="S20" s="38"/>
      <c r="T20" s="40">
        <v>20</v>
      </c>
      <c r="U20" s="38"/>
      <c r="W20" s="38"/>
      <c r="X20" s="40">
        <v>30</v>
      </c>
      <c r="Y20" s="38"/>
      <c r="Z20" s="37">
        <v>45</v>
      </c>
      <c r="AA20" s="38"/>
      <c r="AC20" s="38"/>
      <c r="AD20" s="40">
        <v>26</v>
      </c>
      <c r="AE20" s="38"/>
      <c r="AF20" s="37">
        <v>76</v>
      </c>
      <c r="AG20" s="38"/>
      <c r="AH20" s="4">
        <v>90</v>
      </c>
      <c r="AI20" s="38"/>
      <c r="AJ20" s="46">
        <v>13</v>
      </c>
      <c r="AK20" s="38"/>
      <c r="AL20" s="42">
        <v>76</v>
      </c>
      <c r="AM20" s="38"/>
      <c r="AN20" s="37">
        <v>71</v>
      </c>
      <c r="AO20" s="38"/>
      <c r="AQ20" s="38"/>
      <c r="AR20" s="46">
        <v>15</v>
      </c>
      <c r="AS20" s="38"/>
      <c r="AT20" s="46">
        <v>32</v>
      </c>
      <c r="AU20" s="38"/>
      <c r="AV20" s="37">
        <v>73</v>
      </c>
      <c r="AW20" s="45"/>
      <c r="AY20" s="38"/>
      <c r="BA20" s="38"/>
      <c r="BB20" s="40">
        <v>12</v>
      </c>
      <c r="BC20" s="38"/>
      <c r="BE20" s="38"/>
      <c r="BG20" s="38"/>
      <c r="BH20" s="35">
        <f>+F20+H20+J20+L20+N20+P20+R20+T20+V20+X20+Z20+AH20+AB20+AD20+AF20+AP20+AT20+BD20+BF20+AJ20+AL20+AN20+AR20+AV20+AX20+AZ20+BB20</f>
        <v>689</v>
      </c>
      <c r="BI20" s="35">
        <f>+G20+I20+K20+M20+O20+Q20+S20+U20+W20+Y20+AA20+AI20+AC20+AE20+AG20+AQ20+AU20+BE20+BG20+AK20+AM20+AO20+AS20+AW20+AY20+BA20+BC20</f>
        <v>0</v>
      </c>
    </row>
    <row r="21" spans="1:62" ht="13.8" x14ac:dyDescent="0.25">
      <c r="A21" s="5" t="s">
        <v>44</v>
      </c>
      <c r="B21" s="43" t="s">
        <v>20</v>
      </c>
      <c r="C21" s="34">
        <v>37537</v>
      </c>
      <c r="D21" s="35">
        <f>DATEDIF(C21,$B$1,"Y")</f>
        <v>18</v>
      </c>
      <c r="E21" s="35" t="s">
        <v>21</v>
      </c>
      <c r="G21" s="38"/>
      <c r="H21" s="40">
        <v>10</v>
      </c>
      <c r="I21" s="38"/>
      <c r="J21" s="40">
        <v>17</v>
      </c>
      <c r="K21" s="38"/>
      <c r="M21" s="38"/>
      <c r="N21" s="40">
        <v>17</v>
      </c>
      <c r="O21" s="38"/>
      <c r="P21" s="37">
        <v>55</v>
      </c>
      <c r="Q21" s="38"/>
      <c r="S21" s="38"/>
      <c r="U21" s="38"/>
      <c r="V21" s="40">
        <v>0</v>
      </c>
      <c r="W21" s="38"/>
      <c r="Y21" s="38"/>
      <c r="Z21" s="4">
        <v>90</v>
      </c>
      <c r="AA21" s="38"/>
      <c r="AB21" s="40">
        <v>20</v>
      </c>
      <c r="AC21" s="38"/>
      <c r="AD21" s="37">
        <v>45</v>
      </c>
      <c r="AE21" s="38"/>
      <c r="AG21" s="38"/>
      <c r="AH21" s="4">
        <v>90</v>
      </c>
      <c r="AI21" s="38"/>
      <c r="AJ21" s="41"/>
      <c r="AK21" s="38"/>
      <c r="AL21" s="41"/>
      <c r="AM21" s="38"/>
      <c r="AO21" s="38"/>
      <c r="AQ21" s="38"/>
      <c r="AR21" s="46">
        <v>10</v>
      </c>
      <c r="AS21" s="38"/>
      <c r="AT21" s="41"/>
      <c r="AU21" s="38"/>
      <c r="AW21" s="38"/>
      <c r="AY21" s="38"/>
      <c r="AZ21" s="37">
        <v>61</v>
      </c>
      <c r="BA21" s="38"/>
      <c r="BB21" s="37">
        <v>78</v>
      </c>
      <c r="BC21" s="38"/>
      <c r="BD21" s="37">
        <v>63</v>
      </c>
      <c r="BE21" s="39"/>
      <c r="BF21" s="40">
        <v>33</v>
      </c>
      <c r="BG21" s="38"/>
      <c r="BH21" s="35">
        <f>+F21+H21+J21+L21+N21+P21+R21+T21+V21+X21+Z21+AH21+AB21+AD21+AF21+AP21+AT21+BD21+BF21+AJ21+AL21+AN21+AR21+AV21+AX21+AZ21+BB21</f>
        <v>589</v>
      </c>
      <c r="BI21" s="35">
        <f>+G21+I21+K21+M21+O21+Q21+S21+U21+W21+Y21+AA21+AI21+AC21+AE21+AG21+AQ21+AU21+BE21+BG21+AK21+AM21+AO21+AS21+AW21+AY21+BA21+BC21</f>
        <v>0</v>
      </c>
    </row>
    <row r="22" spans="1:62" ht="13.8" x14ac:dyDescent="0.25">
      <c r="A22" s="5" t="s">
        <v>45</v>
      </c>
      <c r="B22" s="43" t="s">
        <v>20</v>
      </c>
      <c r="C22" s="34">
        <v>36793</v>
      </c>
      <c r="D22" s="35">
        <f>DATEDIF(C22,$B$1,"Y")</f>
        <v>20</v>
      </c>
      <c r="E22" s="35" t="s">
        <v>21</v>
      </c>
      <c r="F22" s="40">
        <v>21</v>
      </c>
      <c r="G22" s="38"/>
      <c r="H22" s="40">
        <v>18</v>
      </c>
      <c r="I22" s="38"/>
      <c r="J22" s="40">
        <v>9</v>
      </c>
      <c r="K22" s="38"/>
      <c r="L22" s="40">
        <v>68</v>
      </c>
      <c r="M22" s="39"/>
      <c r="O22" s="38"/>
      <c r="P22" s="40">
        <v>45</v>
      </c>
      <c r="Q22" s="38"/>
      <c r="S22" s="38"/>
      <c r="U22" s="38"/>
      <c r="V22" s="37">
        <v>45</v>
      </c>
      <c r="W22" s="38"/>
      <c r="X22" s="40">
        <v>40</v>
      </c>
      <c r="AA22" s="38"/>
      <c r="AC22" s="38"/>
      <c r="AE22" s="38"/>
      <c r="AG22" s="38"/>
      <c r="AI22" s="38"/>
      <c r="AJ22" s="41"/>
      <c r="AK22" s="38"/>
      <c r="AL22" s="41"/>
      <c r="AM22" s="38"/>
      <c r="AN22" s="40">
        <v>19</v>
      </c>
      <c r="AO22" s="38"/>
      <c r="AP22" s="37">
        <v>60</v>
      </c>
      <c r="AQ22" s="38"/>
      <c r="AR22" s="42">
        <v>75</v>
      </c>
      <c r="AS22" s="38"/>
      <c r="AT22" s="46">
        <v>32</v>
      </c>
      <c r="AU22" s="39"/>
      <c r="AV22" s="40">
        <v>23</v>
      </c>
      <c r="AW22" s="38"/>
      <c r="AX22" s="40">
        <v>47</v>
      </c>
      <c r="AY22" s="38"/>
      <c r="AZ22" s="37">
        <v>45</v>
      </c>
      <c r="BA22" s="39"/>
      <c r="BB22" s="40">
        <v>16</v>
      </c>
      <c r="BC22" s="38"/>
      <c r="BE22" s="38"/>
      <c r="BG22" s="38"/>
      <c r="BH22" s="35">
        <f>+F22+H22+J22+L22+N22+P22+R22+T22+V22+X22+Z22+AH22+AB22+AD22+AF22+AP22+AT22+BD22+BF22+AJ22+AL22+AN22+AR22+AV22+AX22+AZ22+BB22</f>
        <v>563</v>
      </c>
      <c r="BI22" s="35">
        <f>+G22+I22+K22+M22+O22+Q22+S22+U22+W22+Y22+AA22+AI22+AC22+AE22+AG22+AQ22+AU22+BE22+BG22+AK22+AM22+AO22+AS22+AW22+AY22+BA22+BC22</f>
        <v>0</v>
      </c>
    </row>
    <row r="23" spans="1:62" ht="13.8" x14ac:dyDescent="0.25">
      <c r="A23" s="5" t="s">
        <v>46</v>
      </c>
      <c r="B23" s="43" t="s">
        <v>25</v>
      </c>
      <c r="C23" s="34">
        <v>36257</v>
      </c>
      <c r="D23" s="35">
        <f>DATEDIF(C23,$B$1,"Y")</f>
        <v>21</v>
      </c>
      <c r="E23" s="35" t="s">
        <v>21</v>
      </c>
      <c r="F23" s="37">
        <v>69</v>
      </c>
      <c r="G23" s="38"/>
      <c r="H23" s="37">
        <v>67</v>
      </c>
      <c r="I23" s="38"/>
      <c r="J23" s="37">
        <v>81</v>
      </c>
      <c r="K23" s="38"/>
      <c r="L23" s="37">
        <v>22</v>
      </c>
      <c r="M23" s="38"/>
      <c r="N23" s="37">
        <v>63</v>
      </c>
      <c r="O23" s="38"/>
      <c r="P23" s="37">
        <v>45</v>
      </c>
      <c r="Q23" s="38"/>
      <c r="R23" s="40">
        <v>32</v>
      </c>
      <c r="S23" s="38"/>
      <c r="T23" s="37">
        <v>70</v>
      </c>
      <c r="U23" s="38"/>
      <c r="V23" s="37">
        <v>58</v>
      </c>
      <c r="W23" s="39"/>
      <c r="X23" s="37">
        <v>20</v>
      </c>
      <c r="Y23" s="38"/>
      <c r="AA23" s="38"/>
      <c r="AC23" s="38"/>
      <c r="AE23" s="38"/>
      <c r="AG23" s="38"/>
      <c r="AI23" s="38"/>
      <c r="AJ23" s="41"/>
      <c r="AK23" s="38"/>
      <c r="AL23" s="41"/>
      <c r="AM23" s="38"/>
      <c r="AO23" s="38"/>
      <c r="AQ23" s="38"/>
      <c r="AR23" s="41"/>
      <c r="AS23" s="38"/>
      <c r="AT23" s="41"/>
      <c r="AU23" s="38"/>
      <c r="AW23" s="38"/>
      <c r="AY23" s="38"/>
      <c r="BA23" s="38"/>
      <c r="BC23" s="38"/>
      <c r="BE23" s="38"/>
      <c r="BG23" s="38"/>
      <c r="BH23" s="35">
        <f>+F23+H23+J23+L23+N23+P23+R23+T23+V23+X23+Z23+AH23+AB23+AD23+AF23+AP23+AT23+BD23+BF23+AJ23+AL23+AN23+AR23+AV23+AX23+AZ23+BB23</f>
        <v>527</v>
      </c>
      <c r="BI23" s="35">
        <f>+G23+I23+K23+M23+O23+Q23+S23+U23+W23+Y23+AA23+AI23+AC23+AE23+AG23+AQ23+AU23+BE23+BG23+AK23+AM23+AO23+AS23+AW23+AY23+BA23+BC23</f>
        <v>0</v>
      </c>
    </row>
    <row r="24" spans="1:62" ht="13.8" x14ac:dyDescent="0.25">
      <c r="A24" s="5" t="s">
        <v>47</v>
      </c>
      <c r="B24" s="43" t="s">
        <v>20</v>
      </c>
      <c r="C24" s="34">
        <v>36670</v>
      </c>
      <c r="D24" s="35">
        <f>DATEDIF(C24,$B$1,"Y")</f>
        <v>20</v>
      </c>
      <c r="E24" s="35" t="s">
        <v>21</v>
      </c>
      <c r="G24" s="38"/>
      <c r="I24" s="38"/>
      <c r="K24" s="38"/>
      <c r="L24" s="40">
        <v>33</v>
      </c>
      <c r="M24" s="38"/>
      <c r="O24" s="38"/>
      <c r="P24" s="41"/>
      <c r="Q24" s="38"/>
      <c r="S24" s="38"/>
      <c r="U24" s="38"/>
      <c r="W24" s="38"/>
      <c r="Y24" s="38"/>
      <c r="AA24" s="38"/>
      <c r="AC24" s="38"/>
      <c r="AE24" s="38"/>
      <c r="AF24" s="40">
        <v>0</v>
      </c>
      <c r="AG24" s="38"/>
      <c r="AI24" s="38"/>
      <c r="AJ24" s="41"/>
      <c r="AK24" s="38"/>
      <c r="AL24" s="46">
        <v>14</v>
      </c>
      <c r="AM24" s="39"/>
      <c r="AN24" s="37">
        <v>65</v>
      </c>
      <c r="AO24" s="39"/>
      <c r="AP24" s="40">
        <v>17</v>
      </c>
      <c r="AQ24" s="38"/>
      <c r="AR24" s="42">
        <v>88</v>
      </c>
      <c r="AS24" s="38"/>
      <c r="AT24" s="41"/>
      <c r="AU24" s="38"/>
      <c r="AV24" s="37">
        <v>83</v>
      </c>
      <c r="AW24" s="38"/>
      <c r="AX24" s="37">
        <v>57</v>
      </c>
      <c r="AY24" s="39"/>
      <c r="AZ24" s="4">
        <v>90</v>
      </c>
      <c r="BA24" s="38"/>
      <c r="BB24" s="37">
        <v>78</v>
      </c>
      <c r="BC24" s="38"/>
      <c r="BE24" s="38"/>
      <c r="BG24" s="38"/>
      <c r="BH24" s="35">
        <f>+F24+H24+J24+L24+N24+P24+R24+T24+V24+X24+Z24+AH24+AB24+AD24+AF24+AP24+AT24+BD24+BF24+AJ24+AL24+AN24+AR24+AV24+AX24+AZ24+BB24</f>
        <v>525</v>
      </c>
      <c r="BI24" s="35">
        <f>+G24+I24+K24+M24+O24+Q24+S24+U24+W24+Y24+AA24+AI24+AC24+AE24+AG24+AQ24+AU24+BE24+BG24+AK24+AM24+AO24+AS24+AW24+AY24+BA24+BC24</f>
        <v>0</v>
      </c>
    </row>
    <row r="25" spans="1:62" ht="13.8" x14ac:dyDescent="0.25">
      <c r="A25" s="5" t="s">
        <v>48</v>
      </c>
      <c r="B25" s="43" t="s">
        <v>49</v>
      </c>
      <c r="C25" s="34">
        <v>36883</v>
      </c>
      <c r="D25" s="35">
        <f>DATEDIF(C25,$B$1,"Y")</f>
        <v>19</v>
      </c>
      <c r="E25" s="35" t="s">
        <v>21</v>
      </c>
      <c r="G25" s="38"/>
      <c r="I25" s="38"/>
      <c r="K25" s="38"/>
      <c r="M25" s="38"/>
      <c r="O25" s="38"/>
      <c r="Q25" s="38"/>
      <c r="S25" s="38"/>
      <c r="U25" s="38"/>
      <c r="W25" s="38"/>
      <c r="Y25" s="38"/>
      <c r="AA25" s="38"/>
      <c r="AC25" s="38"/>
      <c r="AE25" s="38"/>
      <c r="AG25" s="38"/>
      <c r="AI25" s="38"/>
      <c r="AJ25" s="42">
        <v>77</v>
      </c>
      <c r="AK25" s="38"/>
      <c r="AL25" s="42">
        <v>68</v>
      </c>
      <c r="AM25" s="38"/>
      <c r="AN25" s="4">
        <v>90</v>
      </c>
      <c r="AO25" s="38"/>
      <c r="AP25" s="37">
        <v>73</v>
      </c>
      <c r="AQ25" s="38"/>
      <c r="AR25" s="42">
        <v>75</v>
      </c>
      <c r="AS25" s="38"/>
      <c r="AT25" s="42">
        <v>58</v>
      </c>
      <c r="AU25" s="38"/>
      <c r="AW25" s="38"/>
      <c r="AX25" s="37">
        <v>84</v>
      </c>
      <c r="AY25" s="38"/>
      <c r="BA25" s="38"/>
      <c r="BC25" s="38"/>
      <c r="BE25" s="38"/>
      <c r="BG25" s="38"/>
      <c r="BH25" s="35">
        <f>+F25+H25+J25+L25+N25+P25+R25+T25+V25+X25+Z25+AH25+AB25+AD25+AF25+AP25+AT25+BD25+BF25+AJ25+AL25+AN25+AR25+AV25+AX25+AZ25+BB25</f>
        <v>525</v>
      </c>
      <c r="BI25" s="35">
        <f>+G25+I25+K25+M25+O25+Q25+S25+U25+W25+Y25+AA25+AI25+AC25+AE25+AG25+AQ25+AU25+BE25+BG25+AK25+AM25+AO25+AS25+AW25+AY25+BA25+BC25</f>
        <v>0</v>
      </c>
    </row>
    <row r="26" spans="1:62" ht="13.8" x14ac:dyDescent="0.25">
      <c r="A26" s="5" t="s">
        <v>50</v>
      </c>
      <c r="B26" s="43" t="s">
        <v>20</v>
      </c>
      <c r="C26" s="34">
        <v>36316</v>
      </c>
      <c r="D26" s="35">
        <f>DATEDIF(C26,$B$1,"Y")</f>
        <v>21</v>
      </c>
      <c r="E26" s="35" t="s">
        <v>29</v>
      </c>
      <c r="F26" s="40">
        <v>17</v>
      </c>
      <c r="G26" s="38"/>
      <c r="I26" s="38"/>
      <c r="K26" s="38"/>
      <c r="L26" s="40">
        <v>45</v>
      </c>
      <c r="M26" s="38"/>
      <c r="N26" s="37">
        <v>62</v>
      </c>
      <c r="O26" s="38">
        <v>1</v>
      </c>
      <c r="P26" s="37">
        <v>66</v>
      </c>
      <c r="Q26" s="38"/>
      <c r="R26" s="37">
        <v>59</v>
      </c>
      <c r="S26" s="38"/>
      <c r="T26" s="37">
        <v>60</v>
      </c>
      <c r="U26" s="38"/>
      <c r="V26" s="40">
        <v>45</v>
      </c>
      <c r="W26" s="39"/>
      <c r="Y26" s="38"/>
      <c r="AA26" s="38"/>
      <c r="AC26" s="38"/>
      <c r="AE26" s="38"/>
      <c r="AG26" s="38"/>
      <c r="AI26" s="38"/>
      <c r="AJ26" s="41"/>
      <c r="AK26" s="38"/>
      <c r="AL26" s="41"/>
      <c r="AM26" s="38"/>
      <c r="AO26" s="38"/>
      <c r="AQ26" s="38"/>
      <c r="AR26" s="41"/>
      <c r="AS26" s="38"/>
      <c r="AT26" s="41"/>
      <c r="AU26" s="38"/>
      <c r="AW26" s="38"/>
      <c r="AY26" s="38"/>
      <c r="BA26" s="38"/>
      <c r="BC26" s="38"/>
      <c r="BE26" s="38"/>
      <c r="BG26" s="38"/>
      <c r="BH26" s="35">
        <f>+F26+H26+J26+L26+N26+P26+R26+T26+V26+X26+Z26+AH26+AB26+AD26+AF26+AP26+AT26+BD26+BF26+AJ26+AL26+AN26+AR26+AV26+AX26+AZ26+BB26</f>
        <v>354</v>
      </c>
      <c r="BI26" s="35">
        <f>+G26+I26+K26+M26+O26+Q26+S26+U26+W26+Y26+AA26+AI26+AC26+AE26+AG26+AQ26+AU26+BE26+BG26+AK26+AM26+AO26+AS26+AW26+AY26+BA26+BC26</f>
        <v>1</v>
      </c>
    </row>
    <row r="27" spans="1:62" ht="13.8" x14ac:dyDescent="0.25">
      <c r="A27" s="5" t="s">
        <v>51</v>
      </c>
      <c r="B27" s="43" t="s">
        <v>20</v>
      </c>
      <c r="C27" s="34">
        <v>37632</v>
      </c>
      <c r="D27" s="35">
        <f>DATEDIF(C27,$B$1,"Y")</f>
        <v>17</v>
      </c>
      <c r="E27" s="35" t="s">
        <v>29</v>
      </c>
      <c r="F27" s="41"/>
      <c r="H27" s="41"/>
      <c r="J27" s="41"/>
      <c r="L27" s="41"/>
      <c r="N27" s="41"/>
      <c r="O27" s="38"/>
      <c r="P27" s="41"/>
      <c r="R27" s="41"/>
      <c r="T27" s="41"/>
      <c r="V27" s="41"/>
      <c r="X27" s="41"/>
      <c r="Z27" s="42">
        <v>70</v>
      </c>
      <c r="AB27" s="46">
        <v>11</v>
      </c>
      <c r="AD27" s="42">
        <v>64</v>
      </c>
      <c r="AF27" s="41"/>
      <c r="AG27" s="38"/>
      <c r="AH27" s="41"/>
      <c r="AJ27" s="41">
        <v>90</v>
      </c>
      <c r="AK27" s="38"/>
      <c r="AL27" s="41"/>
      <c r="AM27" s="38"/>
      <c r="AN27" s="40">
        <v>25</v>
      </c>
      <c r="AO27" s="38"/>
      <c r="AP27" s="41"/>
      <c r="AR27" s="41"/>
      <c r="AS27" s="38"/>
      <c r="AT27" s="46">
        <v>20</v>
      </c>
      <c r="AU27" s="38"/>
      <c r="AV27" s="40">
        <v>1</v>
      </c>
      <c r="AW27" s="38"/>
      <c r="AX27" s="40">
        <v>6</v>
      </c>
      <c r="AY27" s="38"/>
      <c r="BA27" s="38"/>
      <c r="BB27" s="40">
        <v>24</v>
      </c>
      <c r="BC27" s="38"/>
      <c r="BE27" s="38"/>
      <c r="BF27" s="41"/>
      <c r="BG27" s="38"/>
      <c r="BH27" s="35">
        <f>+F27+H27+J27+L27+N27+P27+R27+T27+V27+X27+Z27+AH27+AB27+AD27+AF27+AP27+AT27+BD27+BF27+AJ27+AL27+AN27+AR27+AV27+AX27+AZ27+BB27</f>
        <v>311</v>
      </c>
      <c r="BI27" s="35">
        <f>+G27+I27+K27+M27+O27+Q27+S27+U27+W27+Y27+AA27+AI27+AC27+AE27+AG27+AQ27+AU27+BE27+BG27+AK27+AM27+AO27+AS27+AW27+AY27+BA27+BC27</f>
        <v>0</v>
      </c>
      <c r="BJ27" s="41"/>
    </row>
    <row r="28" spans="1:62" ht="13.8" x14ac:dyDescent="0.25">
      <c r="A28" s="5" t="s">
        <v>52</v>
      </c>
      <c r="B28" s="43" t="s">
        <v>20</v>
      </c>
      <c r="C28" s="34">
        <v>37171</v>
      </c>
      <c r="D28" s="35">
        <f>DATEDIF(C28,$B$1,"Y")</f>
        <v>19</v>
      </c>
      <c r="E28" s="35" t="s">
        <v>26</v>
      </c>
      <c r="G28" s="38"/>
      <c r="I28" s="38"/>
      <c r="K28" s="38"/>
      <c r="M28" s="38"/>
      <c r="O28" s="38"/>
      <c r="Q28" s="38"/>
      <c r="S28" s="38"/>
      <c r="U28" s="38"/>
      <c r="W28" s="38"/>
      <c r="Y28" s="38"/>
      <c r="AA28" s="38"/>
      <c r="AC28" s="38"/>
      <c r="AE28" s="38"/>
      <c r="AG28" s="38"/>
      <c r="AI28" s="38"/>
      <c r="AJ28" s="41"/>
      <c r="AK28" s="38"/>
      <c r="AL28" s="41"/>
      <c r="AM28" s="38"/>
      <c r="AO28" s="38"/>
      <c r="AQ28" s="38"/>
      <c r="AR28" s="41"/>
      <c r="AS28" s="38"/>
      <c r="AT28" s="41"/>
      <c r="AU28" s="38"/>
      <c r="AW28" s="38"/>
      <c r="AY28" s="38"/>
      <c r="AZ28" s="4">
        <v>90</v>
      </c>
      <c r="BA28" s="38"/>
      <c r="BC28" s="38"/>
      <c r="BD28" s="4">
        <v>90</v>
      </c>
      <c r="BE28" s="39"/>
      <c r="BF28" s="37">
        <v>87</v>
      </c>
      <c r="BG28" s="38"/>
      <c r="BH28" s="35">
        <f>+F28+H28+J28+L28+N28+P28+R28+T28+V28+X28+Z28+AH28+AB28+AD28+AF28+AP28+AT28+BD28+BF28+AJ28+AL28+AN28+AR28+AV28+AX28+AZ28+BB28</f>
        <v>267</v>
      </c>
      <c r="BI28" s="35">
        <f>+G28+I28+K28+M28+O28+Q28+S28+U28+W28+Y28+AA28+AI28+AC28+AE28+AG28+AQ28+AU28+BE28+BG28+AK28+AM28+AO28+AS28+AW28+AY28+BA28+BC28</f>
        <v>0</v>
      </c>
    </row>
    <row r="29" spans="1:62" ht="13.8" x14ac:dyDescent="0.25">
      <c r="A29" s="5" t="s">
        <v>53</v>
      </c>
      <c r="B29" s="43" t="s">
        <v>20</v>
      </c>
      <c r="C29" s="48">
        <v>37024</v>
      </c>
      <c r="D29" s="35">
        <f>DATEDIF(C29,$B$1,"Y")</f>
        <v>19</v>
      </c>
      <c r="E29" s="35" t="s">
        <v>21</v>
      </c>
      <c r="G29" s="38"/>
      <c r="I29" s="38"/>
      <c r="K29" s="38"/>
      <c r="L29" s="40">
        <v>24</v>
      </c>
      <c r="M29" s="38"/>
      <c r="N29" s="40">
        <v>10</v>
      </c>
      <c r="O29" s="38"/>
      <c r="Q29" s="38"/>
      <c r="S29" s="38"/>
      <c r="U29" s="38"/>
      <c r="W29" s="38"/>
      <c r="Y29" s="38"/>
      <c r="AA29" s="38"/>
      <c r="AC29" s="38"/>
      <c r="AE29" s="38"/>
      <c r="AG29" s="38"/>
      <c r="AI29" s="38"/>
      <c r="AJ29" s="46">
        <v>33</v>
      </c>
      <c r="AK29" s="38"/>
      <c r="AL29" s="41"/>
      <c r="AM29" s="38"/>
      <c r="AO29" s="38"/>
      <c r="AQ29" s="38"/>
      <c r="AR29" s="46">
        <v>2</v>
      </c>
      <c r="AS29" s="38"/>
      <c r="AT29" s="41"/>
      <c r="AU29" s="38"/>
      <c r="AW29" s="38"/>
      <c r="AY29" s="38"/>
      <c r="BA29" s="38"/>
      <c r="BB29" s="40">
        <v>12</v>
      </c>
      <c r="BC29" s="38"/>
      <c r="BD29" s="40">
        <v>27</v>
      </c>
      <c r="BE29" s="38"/>
      <c r="BF29" s="37">
        <v>79</v>
      </c>
      <c r="BG29" s="38"/>
      <c r="BH29" s="35">
        <f>+F29+H29+J29+L29+N29+P29+R29+T29+V29+X29+Z29+AH29+AB29+AD29+AF29+AP29+AT29+BD29+BF29+AJ29+AL29+AN29+AR29+AV29+AX29+AZ29+BB29</f>
        <v>187</v>
      </c>
      <c r="BI29" s="35">
        <f>+G29+I29+K29+M29+O29+Q29+S29+U29+W29+Y29+AA29+AI29+AC29+AE29+AG29+AQ29+AU29+BE29+BG29+AK29+AM29+AO29+AS29+AW29+AY29+BA29+BC29</f>
        <v>0</v>
      </c>
    </row>
    <row r="30" spans="1:62" ht="13.8" x14ac:dyDescent="0.25">
      <c r="A30" s="5" t="s">
        <v>54</v>
      </c>
      <c r="B30" s="43" t="s">
        <v>20</v>
      </c>
      <c r="C30" s="48">
        <v>37561</v>
      </c>
      <c r="D30" s="35">
        <f>DATEDIF(C30,$B$1,"Y")</f>
        <v>18</v>
      </c>
      <c r="E30" s="35" t="s">
        <v>23</v>
      </c>
      <c r="G30" s="38"/>
      <c r="I30" s="38"/>
      <c r="K30" s="38"/>
      <c r="M30" s="38"/>
      <c r="O30" s="38"/>
      <c r="Q30" s="38"/>
      <c r="S30" s="38"/>
      <c r="U30" s="38"/>
      <c r="W30" s="38"/>
      <c r="Y30" s="38"/>
      <c r="AA30" s="38"/>
      <c r="AC30" s="38"/>
      <c r="AE30" s="38"/>
      <c r="AG30" s="38"/>
      <c r="AI30" s="38"/>
      <c r="AJ30" s="41">
        <v>90</v>
      </c>
      <c r="AK30" s="38">
        <v>-3</v>
      </c>
      <c r="AL30" s="41"/>
      <c r="AM30" s="38"/>
      <c r="AO30" s="38"/>
      <c r="AQ30" s="38"/>
      <c r="AR30" s="41"/>
      <c r="AS30" s="38"/>
      <c r="AT30" s="41"/>
      <c r="AU30" s="38"/>
      <c r="AW30" s="38"/>
      <c r="AY30" s="38"/>
      <c r="AZ30" s="4">
        <v>90</v>
      </c>
      <c r="BA30" s="38">
        <v>-5</v>
      </c>
      <c r="BC30" s="38"/>
      <c r="BE30" s="38"/>
      <c r="BG30" s="38"/>
      <c r="BH30" s="35">
        <f>+F30+H30+J30+L30+N30+P30+R30+T30+V30+X30+Z30+AH30+AB30+AD30+AF30+AP30+AT30+BD30+BF30+AJ30+AL30+AN30+AR30+AV30+AX30+AZ30+BB30</f>
        <v>180</v>
      </c>
      <c r="BI30" s="35">
        <f>+G30+I30+K30+M30+O30+Q30+S30+U30+W30+Y30+AA30+AI30+AC30+AE30+AG30+AQ30+AU30+BE30+BG30+AK30+AM30+AO30+AS30+AW30+AY30+BA30+BC30</f>
        <v>-8</v>
      </c>
    </row>
    <row r="31" spans="1:62" ht="13.8" x14ac:dyDescent="0.25">
      <c r="A31" s="5" t="s">
        <v>55</v>
      </c>
      <c r="B31" s="43" t="s">
        <v>20</v>
      </c>
      <c r="C31" s="48">
        <v>38007</v>
      </c>
      <c r="D31" s="35">
        <f>DATEDIF(C31,$B$1,"Y")</f>
        <v>16</v>
      </c>
      <c r="E31" s="38" t="s">
        <v>29</v>
      </c>
      <c r="G31" s="38"/>
      <c r="I31" s="38"/>
      <c r="K31" s="38"/>
      <c r="M31" s="38"/>
      <c r="O31" s="38"/>
      <c r="Q31" s="38"/>
      <c r="S31" s="38"/>
      <c r="U31" s="38"/>
      <c r="W31" s="38"/>
      <c r="Y31" s="38"/>
      <c r="AA31" s="38"/>
      <c r="AC31" s="38"/>
      <c r="AE31" s="38"/>
      <c r="AG31" s="38"/>
      <c r="AI31" s="38"/>
      <c r="AJ31" s="41"/>
      <c r="AK31" s="38"/>
      <c r="AL31" s="41"/>
      <c r="AM31" s="38"/>
      <c r="AO31" s="38"/>
      <c r="AQ31" s="38"/>
      <c r="AR31" s="41"/>
      <c r="AS31" s="38"/>
      <c r="AT31" s="41"/>
      <c r="AU31" s="38"/>
      <c r="AV31" s="40">
        <v>7</v>
      </c>
      <c r="AW31" s="38"/>
      <c r="AX31" s="40">
        <v>33</v>
      </c>
      <c r="AY31" s="38"/>
      <c r="AZ31" s="40">
        <v>29</v>
      </c>
      <c r="BA31" s="39"/>
      <c r="BC31" s="38"/>
      <c r="BE31" s="38"/>
      <c r="BG31" s="38"/>
      <c r="BH31" s="35">
        <f>+F31+H31+J31+L31+N31+P31+R31+T31+V31+X31+Z31+AH31+AB31+AD31+AF31+AP31+AT31+BD31+BF31+AJ31+AL31+AN31+AR31+AV31+AX31+AZ31+BB31</f>
        <v>69</v>
      </c>
      <c r="BI31" s="35">
        <f>+G31+I31+K31+M31+O31+Q31+S31+U31+W31+Y31+AA31+AI31+AC31+AE31+AG31+AQ31+AU31+BE31+BG31+AK31+AM31+AO31+AS31+AW31+AY31+BA31+BC31</f>
        <v>0</v>
      </c>
    </row>
    <row r="32" spans="1:62" ht="13.8" x14ac:dyDescent="0.25">
      <c r="A32" s="5" t="s">
        <v>56</v>
      </c>
      <c r="B32" s="43" t="s">
        <v>20</v>
      </c>
      <c r="C32" s="49">
        <v>37661</v>
      </c>
      <c r="D32" s="35">
        <f>DATEDIF(C32,$B$1,"Y")</f>
        <v>17</v>
      </c>
      <c r="E32" s="38" t="s">
        <v>26</v>
      </c>
      <c r="G32" s="38"/>
      <c r="I32" s="38"/>
      <c r="K32" s="38"/>
      <c r="M32" s="38"/>
      <c r="O32" s="38"/>
      <c r="Q32" s="38"/>
      <c r="S32" s="38"/>
      <c r="U32" s="38"/>
      <c r="W32" s="38"/>
      <c r="Y32" s="38"/>
      <c r="AA32" s="38"/>
      <c r="AC32" s="38"/>
      <c r="AD32" s="40">
        <v>35</v>
      </c>
      <c r="AE32" s="38"/>
      <c r="AG32" s="38"/>
      <c r="AI32" s="38"/>
      <c r="AJ32" s="41"/>
      <c r="AK32" s="38"/>
      <c r="AL32" s="41"/>
      <c r="AM32" s="38"/>
      <c r="AO32" s="38"/>
      <c r="AQ32" s="38"/>
      <c r="AR32" s="41"/>
      <c r="AS32" s="38"/>
      <c r="AT32" s="41"/>
      <c r="AU32" s="38"/>
      <c r="AW32" s="38"/>
      <c r="AY32" s="38"/>
      <c r="AZ32" s="40">
        <v>14</v>
      </c>
      <c r="BA32" s="38"/>
      <c r="BC32" s="38"/>
      <c r="BE32" s="38"/>
      <c r="BG32" s="38"/>
      <c r="BH32" s="35">
        <f>+F32+H32+J32+L32+N32+P32+R32+T32+V32+X32+Z32+AH32+AB32+AD32+AF32+AP32+AT32+BD32+BF32+AJ32+AL32+AN32+AR32+AV32+AX32+AZ32+BB32</f>
        <v>49</v>
      </c>
      <c r="BI32" s="35">
        <f>+G32+I32+K32+M32+O32+Q32+S32+U32+W32+Y32+AA32+AI32+AC32+AE32+AG32+AQ32+AU32+BE32+BG32+AK32+AM32+AO32+AS32+AW32+AY32+BA32+BC32</f>
        <v>0</v>
      </c>
    </row>
    <row r="33" spans="1:61" ht="13.8" x14ac:dyDescent="0.25">
      <c r="A33" s="50" t="s">
        <v>57</v>
      </c>
      <c r="B33" s="50" t="s">
        <v>20</v>
      </c>
      <c r="C33" s="51">
        <v>36896</v>
      </c>
      <c r="D33" s="52">
        <f>DATEDIF(C33,$B$1,"Y")</f>
        <v>19</v>
      </c>
      <c r="E33" s="52" t="s">
        <v>21</v>
      </c>
      <c r="F33" s="53"/>
      <c r="G33" s="52"/>
      <c r="H33" s="53"/>
      <c r="I33" s="52"/>
      <c r="J33" s="53"/>
      <c r="K33" s="52"/>
      <c r="L33" s="53"/>
      <c r="M33" s="52"/>
      <c r="N33" s="53"/>
      <c r="O33" s="52"/>
      <c r="P33" s="53"/>
      <c r="Q33" s="52"/>
      <c r="R33" s="53"/>
      <c r="S33" s="52"/>
      <c r="T33" s="53"/>
      <c r="U33" s="52"/>
      <c r="V33" s="53"/>
      <c r="W33" s="52"/>
      <c r="X33" s="53"/>
      <c r="Y33" s="52"/>
      <c r="Z33" s="53"/>
      <c r="AA33" s="52"/>
      <c r="AB33" s="53"/>
      <c r="AC33" s="52"/>
      <c r="AD33" s="53"/>
      <c r="AE33" s="52"/>
      <c r="AF33" s="54">
        <v>11</v>
      </c>
      <c r="AG33" s="52"/>
      <c r="AH33" s="53"/>
      <c r="AI33" s="52"/>
      <c r="AJ33" s="55">
        <v>13</v>
      </c>
      <c r="AK33" s="52"/>
      <c r="AL33" s="56"/>
      <c r="AM33" s="52"/>
      <c r="AN33" s="53"/>
      <c r="AO33" s="52"/>
      <c r="AP33" s="53"/>
      <c r="AQ33" s="52"/>
      <c r="AR33" s="55">
        <v>15</v>
      </c>
      <c r="AS33" s="52"/>
      <c r="AT33" s="56"/>
      <c r="AU33" s="52"/>
      <c r="AV33" s="53"/>
      <c r="AW33" s="52"/>
      <c r="AX33" s="53"/>
      <c r="AY33" s="52"/>
      <c r="AZ33" s="53"/>
      <c r="BA33" s="52"/>
      <c r="BB33" s="53"/>
      <c r="BC33" s="52"/>
      <c r="BD33" s="53"/>
      <c r="BE33" s="52"/>
      <c r="BF33" s="53"/>
      <c r="BG33" s="52"/>
      <c r="BH33" s="57">
        <f>+F33+H33+J33+L33+N33+P33+R33+T33+V33+X33+Z33+AH33+AB33+AD33+AF33+AP33+AT33+BD33+BF33+AJ33+AL33+AN33+AR33+AV33+AX33+AZ33+BB33</f>
        <v>39</v>
      </c>
      <c r="BI33" s="57">
        <f>+G33+I33+K33+M33+O33+Q33+S33+U33+W33+Y33+AA33+AI33+AC33+AE33+AG33+AQ33+AU33+BE33+BG33+AK33+AM33+AO33+AS33+AW33+AY33+BA33+BC33</f>
        <v>0</v>
      </c>
    </row>
    <row r="34" spans="1:61" ht="13.8" x14ac:dyDescent="0.25">
      <c r="F34" s="4">
        <f>990-SUM(F6:F33)</f>
        <v>0</v>
      </c>
      <c r="H34" s="4">
        <f>990-SUM(H6:H33)</f>
        <v>0</v>
      </c>
      <c r="J34" s="4">
        <f>990-SUM(J6:J33)</f>
        <v>0</v>
      </c>
      <c r="L34" s="4">
        <f>990-SUM(L6:L33)</f>
        <v>0</v>
      </c>
      <c r="N34" s="4">
        <f>990-SUM(N6:N33)</f>
        <v>0</v>
      </c>
      <c r="P34" s="4">
        <f>990-SUM(P6:P33)</f>
        <v>0</v>
      </c>
      <c r="R34" s="4">
        <f>990-SUM(R6:R33)</f>
        <v>0</v>
      </c>
      <c r="T34" s="4">
        <f>990-SUM(T6:T33)</f>
        <v>0</v>
      </c>
      <c r="V34" s="4">
        <f>990-SUM(V6:V33)</f>
        <v>0</v>
      </c>
      <c r="X34" s="4">
        <f>990-SUM(X6:X33)</f>
        <v>0</v>
      </c>
      <c r="Z34" s="4">
        <f>990-SUM(Z6:Z33)</f>
        <v>0</v>
      </c>
      <c r="AB34" s="4">
        <f>990-SUM(AB6:AB33)</f>
        <v>0</v>
      </c>
      <c r="AD34" s="4">
        <f>990-SUM(AD6:AD33)</f>
        <v>0</v>
      </c>
      <c r="AF34" s="4">
        <f>990-SUM(AF6:AF33)</f>
        <v>0</v>
      </c>
      <c r="AH34" s="4">
        <f>990-SUM(AH6:AH33)</f>
        <v>0</v>
      </c>
      <c r="AJ34" s="4">
        <f>990-SUM(AJ6:AJ33)</f>
        <v>0</v>
      </c>
      <c r="AL34" s="4">
        <f>990-SUM(AL6:AL33)</f>
        <v>0</v>
      </c>
      <c r="AN34" s="4">
        <f>990-SUM(AN6:AN33)</f>
        <v>0</v>
      </c>
      <c r="AP34" s="4">
        <f>990-SUM(AP6:AP33)</f>
        <v>0</v>
      </c>
      <c r="AR34" s="4">
        <f>990-SUM(AR6:AR33)</f>
        <v>0</v>
      </c>
      <c r="AT34" s="4">
        <f>990-SUM(AT6:AT33)</f>
        <v>0</v>
      </c>
      <c r="AV34" s="4">
        <f>990-SUM(AV6:AV33)</f>
        <v>17</v>
      </c>
      <c r="AX34" s="4">
        <f>990-SUM(AX6:AX33)</f>
        <v>0</v>
      </c>
      <c r="AZ34" s="4">
        <f>990-SUM(AZ6:AZ33)</f>
        <v>0</v>
      </c>
      <c r="BB34" s="4">
        <f>990-SUM(BB6:BB33)</f>
        <v>0</v>
      </c>
      <c r="BD34" s="4">
        <f>990-SUM(BD6:BD33)</f>
        <v>0</v>
      </c>
      <c r="BF34" s="4">
        <f>990-SUM(BF6:BF33)</f>
        <v>0</v>
      </c>
    </row>
    <row r="35" spans="1:61" ht="13.8" hidden="1" x14ac:dyDescent="0.25"/>
    <row r="36" spans="1:61" ht="13.8" hidden="1" x14ac:dyDescent="0.25"/>
    <row r="37" spans="1:61" ht="13.8" hidden="1" x14ac:dyDescent="0.25"/>
    <row r="38" spans="1:61" ht="13.8" hidden="1" x14ac:dyDescent="0.25"/>
    <row r="39" spans="1:61" ht="13.8" hidden="1" x14ac:dyDescent="0.25"/>
    <row r="40" spans="1:61" ht="13.8" hidden="1" x14ac:dyDescent="0.25"/>
    <row r="41" spans="1:61" ht="13.8" hidden="1" x14ac:dyDescent="0.25"/>
    <row r="42" spans="1:61" ht="15" hidden="1" customHeight="1" x14ac:dyDescent="0.25"/>
    <row r="43" spans="1:61" ht="15" hidden="1" customHeight="1" x14ac:dyDescent="0.25"/>
    <row r="44" spans="1:61" ht="15" hidden="1" customHeight="1" x14ac:dyDescent="0.25"/>
    <row r="45" spans="1:61" ht="15" hidden="1" customHeight="1" x14ac:dyDescent="0.25"/>
    <row r="46" spans="1:61" ht="15" hidden="1" customHeight="1" x14ac:dyDescent="0.25"/>
    <row r="47" spans="1:61" ht="15" hidden="1" customHeight="1" x14ac:dyDescent="0.25"/>
    <row r="48" spans="1:61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</sheetData>
  <mergeCells count="81">
    <mergeCell ref="BF4:BG4"/>
    <mergeCell ref="AT4:AU4"/>
    <mergeCell ref="AV4:AW4"/>
    <mergeCell ref="AX4:AY4"/>
    <mergeCell ref="AZ4:BA4"/>
    <mergeCell ref="BB4:BC4"/>
    <mergeCell ref="BD4:BE4"/>
    <mergeCell ref="AJ4:AK4"/>
    <mergeCell ref="AH4:AI4"/>
    <mergeCell ref="AL4:AM4"/>
    <mergeCell ref="AN4:AO4"/>
    <mergeCell ref="AP4:AQ4"/>
    <mergeCell ref="AR4:AS4"/>
    <mergeCell ref="V4:W4"/>
    <mergeCell ref="X4:Y4"/>
    <mergeCell ref="Z4:AA4"/>
    <mergeCell ref="AB4:AC4"/>
    <mergeCell ref="AD4:AE4"/>
    <mergeCell ref="AF4:AG4"/>
    <mergeCell ref="BD3:BE3"/>
    <mergeCell ref="BF3:BG3"/>
    <mergeCell ref="F4:G4"/>
    <mergeCell ref="H4:I4"/>
    <mergeCell ref="J4:K4"/>
    <mergeCell ref="L4:M4"/>
    <mergeCell ref="N4:O4"/>
    <mergeCell ref="P4:Q4"/>
    <mergeCell ref="R4:S4"/>
    <mergeCell ref="T4:U4"/>
    <mergeCell ref="AR3:AS3"/>
    <mergeCell ref="AT3:AU3"/>
    <mergeCell ref="AV3:AW3"/>
    <mergeCell ref="AX3:AY3"/>
    <mergeCell ref="AZ3:BA3"/>
    <mergeCell ref="BB3:BC3"/>
    <mergeCell ref="AF3:AG3"/>
    <mergeCell ref="AJ3:AK3"/>
    <mergeCell ref="AH3:AI3"/>
    <mergeCell ref="AL3:AM3"/>
    <mergeCell ref="AN3:AO3"/>
    <mergeCell ref="AP3:AQ3"/>
    <mergeCell ref="T3:U3"/>
    <mergeCell ref="V3:W3"/>
    <mergeCell ref="X3:Y3"/>
    <mergeCell ref="Z3:AA3"/>
    <mergeCell ref="AB3:AC3"/>
    <mergeCell ref="AD3:AE3"/>
    <mergeCell ref="BB2:BC2"/>
    <mergeCell ref="BD2:BE2"/>
    <mergeCell ref="BF2:BG2"/>
    <mergeCell ref="F3:G3"/>
    <mergeCell ref="H3:I3"/>
    <mergeCell ref="J3:K3"/>
    <mergeCell ref="L3:M3"/>
    <mergeCell ref="N3:O3"/>
    <mergeCell ref="P3:Q3"/>
    <mergeCell ref="R3:S3"/>
    <mergeCell ref="AP2:AQ2"/>
    <mergeCell ref="AR2:AS2"/>
    <mergeCell ref="AT2:AU2"/>
    <mergeCell ref="AV2:AW2"/>
    <mergeCell ref="AX2:AY2"/>
    <mergeCell ref="AZ2:BA2"/>
    <mergeCell ref="AD2:AE2"/>
    <mergeCell ref="AF2:AG2"/>
    <mergeCell ref="AJ2:AK2"/>
    <mergeCell ref="AH2:AI2"/>
    <mergeCell ref="AL2:AM2"/>
    <mergeCell ref="AN2:AO2"/>
    <mergeCell ref="R2:S2"/>
    <mergeCell ref="T2:U2"/>
    <mergeCell ref="V2:W2"/>
    <mergeCell ref="X2:Y2"/>
    <mergeCell ref="Z2:AA2"/>
    <mergeCell ref="AB2:AC2"/>
    <mergeCell ref="F2:G2"/>
    <mergeCell ref="H2:I2"/>
    <mergeCell ref="J2:K2"/>
    <mergeCell ref="L2:M2"/>
    <mergeCell ref="N2:O2"/>
    <mergeCell ref="P2:Q2"/>
  </mergeCells>
  <conditionalFormatting sqref="H17:M17 N6:O12 N14:O22 R9:AA11 R17:AA19 P20:AA21 N13:AA13 P12:AA12 P14:AA16 P6:AA8 AH6:AO16 AB7:AC8 AR12:BG16 AR20:BG33 AR17:BE19 AR6:BE11 BF7:BG8 F17 F18:M22 F23:AA33 F6:M16 P22:X22 Z22:AA22 AD17:AI19 AL17:AO19 AB12:AG16 AD6:AG11 AJ6:AK19 AB20:AO33">
    <cfRule type="cellIs" dxfId="19" priority="14" operator="equal">
      <formula>90</formula>
    </cfRule>
  </conditionalFormatting>
  <conditionalFormatting sqref="G17">
    <cfRule type="cellIs" dxfId="18" priority="13" operator="equal">
      <formula>90</formula>
    </cfRule>
  </conditionalFormatting>
  <conditionalFormatting sqref="P9:Q11 P17:Q19">
    <cfRule type="cellIs" dxfId="17" priority="12" operator="equal">
      <formula>90</formula>
    </cfRule>
  </conditionalFormatting>
  <conditionalFormatting sqref="AB6:AC7 AB17:AC19 AB9:AC11">
    <cfRule type="cellIs" dxfId="16" priority="11" operator="equal">
      <formula>90</formula>
    </cfRule>
  </conditionalFormatting>
  <conditionalFormatting sqref="BF6:BF7 BF17:BF19 BF9:BF11">
    <cfRule type="cellIs" dxfId="15" priority="10" operator="equal">
      <formula>90</formula>
    </cfRule>
  </conditionalFormatting>
  <conditionalFormatting sqref="BG6:BG7 BG17:BG19 BG9:BG11">
    <cfRule type="cellIs" dxfId="14" priority="9" operator="equal">
      <formula>90</formula>
    </cfRule>
  </conditionalFormatting>
  <conditionalFormatting sqref="AI15:AK15">
    <cfRule type="cellIs" dxfId="13" priority="8" operator="equal">
      <formula>90</formula>
    </cfRule>
  </conditionalFormatting>
  <conditionalFormatting sqref="AP6:AQ33">
    <cfRule type="cellIs" dxfId="12" priority="7" operator="equal">
      <formula>90</formula>
    </cfRule>
  </conditionalFormatting>
  <conditionalFormatting sqref="BD6:BD7 BD17:BD19 BD9:BD11">
    <cfRule type="cellIs" dxfId="11" priority="6" operator="equal">
      <formula>90</formula>
    </cfRule>
  </conditionalFormatting>
  <conditionalFormatting sqref="BE6:BE7 BE17:BE19 BE9:BE11">
    <cfRule type="cellIs" dxfId="10" priority="5" operator="equal">
      <formula>90</formula>
    </cfRule>
  </conditionalFormatting>
  <conditionalFormatting sqref="AL3:BG3 F3:AF3 AH3 AJ3">
    <cfRule type="expression" dxfId="9" priority="2">
      <formula>F1=G1</formula>
    </cfRule>
    <cfRule type="expression" dxfId="8" priority="3">
      <formula>F1&lt;G1</formula>
    </cfRule>
    <cfRule type="expression" dxfId="7" priority="4">
      <formula>F1&gt;G1</formula>
    </cfRule>
  </conditionalFormatting>
  <conditionalFormatting sqref="AI16:AK16">
    <cfRule type="cellIs" dxfId="6" priority="1" operator="equal">
      <formula>90</formula>
    </cfRule>
  </conditionalFormatting>
  <conditionalFormatting sqref="AI3 AG3">
    <cfRule type="expression" dxfId="5" priority="21">
      <formula>AG1=AJ1</formula>
    </cfRule>
    <cfRule type="expression" dxfId="4" priority="22">
      <formula>AG1&lt;AJ1</formula>
    </cfRule>
    <cfRule type="expression" dxfId="3" priority="23">
      <formula>AG1&gt;AJ1</formula>
    </cfRule>
  </conditionalFormatting>
  <conditionalFormatting sqref="AK3">
    <cfRule type="expression" dxfId="2" priority="35">
      <formula>AK1=AH1</formula>
    </cfRule>
    <cfRule type="expression" dxfId="1" priority="36">
      <formula>AK1&lt;AH1</formula>
    </cfRule>
    <cfRule type="expression" dxfId="0" priority="37">
      <formula>AK1&gt;AH1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Metta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Edmunds Novickis</dc:creator>
  <cp:lastModifiedBy>Edmunds Novickis</cp:lastModifiedBy>
  <dcterms:created xsi:type="dcterms:W3CDTF">2020-12-20T21:56:17Z</dcterms:created>
  <dcterms:modified xsi:type="dcterms:W3CDTF">2020-12-20T22:00:51Z</dcterms:modified>
</cp:coreProperties>
</file>