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8543E0A4-3CF9-4E74-9C48-F1EE9B4B75CD}" xr6:coauthVersionLast="45" xr6:coauthVersionMax="45" xr10:uidLastSave="{00000000-0000-0000-0000-000000000000}"/>
  <bookViews>
    <workbookView xWindow="-108" yWindow="-108" windowWidth="23256" windowHeight="12576" xr2:uid="{F40F1CE2-E64C-4E1F-BF80-9C82EDCA7F00}"/>
  </bookViews>
  <sheets>
    <sheet name="Jelg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44" i="1" l="1"/>
  <c r="BK44" i="1"/>
  <c r="BI44" i="1"/>
  <c r="BG44" i="1"/>
  <c r="BE44" i="1"/>
  <c r="BC44" i="1"/>
  <c r="BA44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E44" i="1"/>
  <c r="C44" i="1"/>
  <c r="BP43" i="1"/>
  <c r="BP41" i="1"/>
  <c r="BO41" i="1"/>
  <c r="BP40" i="1"/>
  <c r="BO40" i="1"/>
  <c r="BP39" i="1"/>
  <c r="BO39" i="1"/>
  <c r="BP38" i="1"/>
  <c r="BO38" i="1"/>
  <c r="BP37" i="1"/>
  <c r="BO37" i="1"/>
  <c r="BP36" i="1"/>
  <c r="BO36" i="1"/>
  <c r="BP35" i="1"/>
  <c r="BO35" i="1"/>
  <c r="BP34" i="1"/>
  <c r="BO34" i="1"/>
  <c r="BP33" i="1"/>
  <c r="BO33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M3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<sst xmlns="http://schemas.openxmlformats.org/spreadsheetml/2006/main" count="114" uniqueCount="58">
  <si>
    <t>Datums</t>
  </si>
  <si>
    <t>Rezultāts</t>
  </si>
  <si>
    <t>Pretinieks</t>
  </si>
  <si>
    <t>Rig</t>
  </si>
  <si>
    <t>FKV</t>
  </si>
  <si>
    <t>RFS</t>
  </si>
  <si>
    <t>Lie</t>
  </si>
  <si>
    <t>Spa</t>
  </si>
  <si>
    <t>Met</t>
  </si>
  <si>
    <t>Val</t>
  </si>
  <si>
    <t>Dau</t>
  </si>
  <si>
    <t>Spēlētājs</t>
  </si>
  <si>
    <t>Poz</t>
  </si>
  <si>
    <t>SL</t>
  </si>
  <si>
    <t>GV</t>
  </si>
  <si>
    <t>Fernandišs</t>
  </si>
  <si>
    <t>A</t>
  </si>
  <si>
    <t>Rode</t>
  </si>
  <si>
    <t>Biļans</t>
  </si>
  <si>
    <t>P</t>
  </si>
  <si>
    <t>V.Litvinskis</t>
  </si>
  <si>
    <t>Māliņš</t>
  </si>
  <si>
    <t>V</t>
  </si>
  <si>
    <t>A.Osipovs</t>
  </si>
  <si>
    <t>Hvoiņickis</t>
  </si>
  <si>
    <t>Indrāns</t>
  </si>
  <si>
    <t>Bidzinašvili</t>
  </si>
  <si>
    <t>V.Kurakins</t>
  </si>
  <si>
    <t>Minkevičs</t>
  </si>
  <si>
    <t>Mikicejs</t>
  </si>
  <si>
    <t>Ņ.Ivanovs</t>
  </si>
  <si>
    <t>U</t>
  </si>
  <si>
    <t>Rašo</t>
  </si>
  <si>
    <t>A.Emsis</t>
  </si>
  <si>
    <t>Lazdiņš</t>
  </si>
  <si>
    <t>I.Kozlovs</t>
  </si>
  <si>
    <t>Eisdens</t>
  </si>
  <si>
    <t>Šarifi</t>
  </si>
  <si>
    <t>Votinovs</t>
  </si>
  <si>
    <t>Cincadze</t>
  </si>
  <si>
    <t>Puperharts</t>
  </si>
  <si>
    <t>Marusičs</t>
  </si>
  <si>
    <t>Kotļarovs</t>
  </si>
  <si>
    <t>Rečickis</t>
  </si>
  <si>
    <t>Krušatins</t>
  </si>
  <si>
    <t>Lukava</t>
  </si>
  <si>
    <t>Redjko</t>
  </si>
  <si>
    <t>Vorobjovs</t>
  </si>
  <si>
    <t>Kurtišs</t>
  </si>
  <si>
    <t>Čamkins</t>
  </si>
  <si>
    <t>E.Emsis</t>
  </si>
  <si>
    <t>Salmiņš</t>
  </si>
  <si>
    <t>Panteli</t>
  </si>
  <si>
    <t>Grinbergs</t>
  </si>
  <si>
    <t>Žarovs</t>
  </si>
  <si>
    <t>savos vārtos -</t>
  </si>
  <si>
    <t>Seriba (s.v.)</t>
  </si>
  <si>
    <t>Sark. kart. minūtes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</si>
</sst>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16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/>
    <xf numFmtId="0" fontId="1" fillId="3" borderId="0" xfId="0" applyFont="1" applyFill="1"/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4" borderId="0" xfId="0" applyFont="1" applyFill="1"/>
    <xf numFmtId="0" fontId="1" fillId="4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0" xfId="0" applyFont="1" applyAlignment="1">
      <alignment textRotation="255"/>
    </xf>
    <xf numFmtId="0" fontId="5" fillId="0" borderId="4" xfId="0" applyFont="1" applyBorder="1" applyAlignment="1">
      <alignment textRotation="255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6" fillId="0" borderId="0" xfId="0" applyFont="1"/>
  </cellXfs>
  <cellStyles count="1">
    <cellStyle name="Parasts" xfId="0" builtinId="0"/>
  </cellStyles>
  <dxfs count="1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D7F6-0691-4A1D-A379-8007BBDDDC4E}">
  <sheetPr>
    <tabColor rgb="FF92D050"/>
  </sheetPr>
  <dimension ref="A1:BV71"/>
  <sheetViews>
    <sheetView tabSelected="1" topLeftCell="A2" zoomScale="85" zoomScaleNormal="85" workbookViewId="0">
      <selection activeCell="A2" sqref="A2"/>
    </sheetView>
  </sheetViews>
  <sheetFormatPr defaultColWidth="0" defaultRowHeight="0" customHeight="1" zeroHeight="1" x14ac:dyDescent="0.25"/>
  <cols>
    <col min="1" max="1" width="17.88671875" style="1" bestFit="1" customWidth="1"/>
    <col min="2" max="2" width="4.33203125" style="1" bestFit="1" customWidth="1"/>
    <col min="3" max="3" width="3.88671875" style="2" customWidth="1"/>
    <col min="4" max="4" width="3.109375" style="2" customWidth="1"/>
    <col min="5" max="5" width="3.6640625" style="2" customWidth="1"/>
    <col min="6" max="6" width="3.109375" style="2" customWidth="1"/>
    <col min="7" max="7" width="3.6640625" style="2" customWidth="1"/>
    <col min="8" max="8" width="3.109375" style="2" customWidth="1"/>
    <col min="9" max="9" width="3" style="2" bestFit="1" customWidth="1"/>
    <col min="10" max="10" width="3.109375" style="2" customWidth="1"/>
    <col min="11" max="11" width="3" style="2" bestFit="1" customWidth="1"/>
    <col min="12" max="12" width="3.109375" style="2" customWidth="1"/>
    <col min="13" max="13" width="3" style="2" bestFit="1" customWidth="1"/>
    <col min="14" max="14" width="3.109375" style="2" customWidth="1"/>
    <col min="15" max="15" width="3" style="2" bestFit="1" customWidth="1"/>
    <col min="16" max="16" width="3.109375" style="2" customWidth="1"/>
    <col min="17" max="17" width="3" style="2" bestFit="1" customWidth="1"/>
    <col min="18" max="18" width="3.109375" style="2" customWidth="1"/>
    <col min="19" max="19" width="3.33203125" style="2" customWidth="1"/>
    <col min="20" max="20" width="3.109375" style="2" customWidth="1"/>
    <col min="21" max="21" width="3.21875" style="2" customWidth="1"/>
    <col min="22" max="22" width="3.109375" style="2" customWidth="1"/>
    <col min="23" max="23" width="3.6640625" style="2" customWidth="1"/>
    <col min="24" max="24" width="3.109375" style="2" customWidth="1"/>
    <col min="25" max="25" width="3.77734375" style="2" customWidth="1"/>
    <col min="26" max="26" width="3.109375" style="2" customWidth="1"/>
    <col min="27" max="27" width="3.77734375" style="2" customWidth="1"/>
    <col min="28" max="28" width="3.109375" style="2" customWidth="1"/>
    <col min="29" max="29" width="3.21875" style="2" customWidth="1"/>
    <col min="30" max="30" width="3.109375" style="2" customWidth="1"/>
    <col min="31" max="31" width="3" style="2" bestFit="1" customWidth="1"/>
    <col min="32" max="32" width="3.109375" style="2" customWidth="1"/>
    <col min="33" max="33" width="3" style="2" bestFit="1" customWidth="1"/>
    <col min="34" max="34" width="3.109375" style="2" customWidth="1"/>
    <col min="35" max="35" width="3" style="2" bestFit="1" customWidth="1"/>
    <col min="36" max="36" width="3.109375" style="2" customWidth="1"/>
    <col min="37" max="37" width="3" style="2" bestFit="1" customWidth="1"/>
    <col min="38" max="38" width="3.109375" style="2" customWidth="1"/>
    <col min="39" max="39" width="3" style="2" bestFit="1" customWidth="1"/>
    <col min="40" max="40" width="3.109375" style="2" customWidth="1"/>
    <col min="41" max="41" width="3" style="2" bestFit="1" customWidth="1"/>
    <col min="42" max="42" width="3.109375" style="2" customWidth="1"/>
    <col min="43" max="43" width="3" style="2" bestFit="1" customWidth="1"/>
    <col min="44" max="44" width="3.109375" style="2" customWidth="1"/>
    <col min="45" max="45" width="3" style="2" bestFit="1" customWidth="1"/>
    <col min="46" max="46" width="3.109375" style="2" customWidth="1"/>
    <col min="47" max="47" width="3" style="2" bestFit="1" customWidth="1"/>
    <col min="48" max="48" width="3.109375" style="2" customWidth="1"/>
    <col min="49" max="49" width="3" style="2" bestFit="1" customWidth="1"/>
    <col min="50" max="50" width="3.109375" style="2" customWidth="1"/>
    <col min="51" max="51" width="3" style="2" bestFit="1" customWidth="1"/>
    <col min="52" max="52" width="3.109375" style="2" customWidth="1"/>
    <col min="53" max="53" width="3" style="2" bestFit="1" customWidth="1"/>
    <col min="54" max="54" width="3.109375" style="2" customWidth="1"/>
    <col min="55" max="55" width="3" style="2" bestFit="1" customWidth="1"/>
    <col min="56" max="56" width="3.109375" style="2" customWidth="1"/>
    <col min="57" max="57" width="3" style="2" bestFit="1" customWidth="1"/>
    <col min="58" max="58" width="3.109375" style="2" customWidth="1"/>
    <col min="59" max="59" width="3" style="2" bestFit="1" customWidth="1"/>
    <col min="60" max="60" width="3.109375" style="2" customWidth="1"/>
    <col min="61" max="61" width="3" style="2" bestFit="1" customWidth="1"/>
    <col min="62" max="62" width="3.109375" style="2" customWidth="1"/>
    <col min="63" max="63" width="3" style="2" bestFit="1" customWidth="1"/>
    <col min="64" max="64" width="3.109375" style="2" customWidth="1"/>
    <col min="65" max="65" width="3" style="2" bestFit="1" customWidth="1"/>
    <col min="66" max="66" width="3.109375" style="2" customWidth="1"/>
    <col min="67" max="67" width="5.33203125" style="2" bestFit="1" customWidth="1"/>
    <col min="68" max="68" width="4" style="2" customWidth="1"/>
    <col min="69" max="69" width="3" style="2" customWidth="1"/>
    <col min="70" max="71" width="4" style="2" hidden="1" customWidth="1"/>
    <col min="72" max="72" width="1.44140625" style="1" hidden="1" customWidth="1"/>
    <col min="73" max="74" width="0" style="1" hidden="1" customWidth="1"/>
    <col min="75" max="16384" width="9.109375" style="1" hidden="1"/>
  </cols>
  <sheetData>
    <row r="1" spans="1:71" ht="15" hidden="1" customHeight="1" x14ac:dyDescent="0.25">
      <c r="C1" s="2">
        <f>SUMIFS(D6:D43,D6:D43,"&gt;0")</f>
        <v>0</v>
      </c>
      <c r="D1" s="2">
        <f>-SUMIFS(D6:D43,D6:D43,"&lt;0")</f>
        <v>1</v>
      </c>
      <c r="E1" s="2">
        <f>SUMIFS(F6:F43,F6:F43,"&gt;0")</f>
        <v>2</v>
      </c>
      <c r="F1" s="2">
        <f>-SUMIFS(F6:F43,F6:F43,"&lt;0")</f>
        <v>1</v>
      </c>
      <c r="G1" s="2">
        <f>SUMIFS(H6:H43,H6:H43,"&gt;0")</f>
        <v>1</v>
      </c>
      <c r="H1" s="2">
        <f>-SUMIFS(H6:H43,H6:H43,"&lt;0")</f>
        <v>2</v>
      </c>
      <c r="I1" s="2">
        <f>SUMIFS(J6:J43,J6:J43,"&gt;0")</f>
        <v>1</v>
      </c>
      <c r="J1" s="2">
        <f>-SUMIFS(J6:J43,J6:J43,"&lt;0")</f>
        <v>2</v>
      </c>
      <c r="K1" s="2">
        <f>SUMIFS(L6:L43,L6:L43,"&gt;0")</f>
        <v>2</v>
      </c>
      <c r="L1" s="2">
        <f>-SUMIFS(L6:L43,L6:L43,"&lt;0")</f>
        <v>1</v>
      </c>
      <c r="M1" s="2">
        <f>SUMIFS(N6:N43,N6:N43,"&gt;0")</f>
        <v>1</v>
      </c>
      <c r="N1" s="2">
        <f>-SUMIFS(N6:N43,N6:N43,"&lt;0")</f>
        <v>2</v>
      </c>
      <c r="O1" s="2">
        <f>SUMIFS(P6:P43,P6:P43,"&gt;0")</f>
        <v>0</v>
      </c>
      <c r="P1" s="2">
        <f>-SUMIFS(P6:P43,P6:P43,"&lt;0")</f>
        <v>0</v>
      </c>
      <c r="Q1" s="2">
        <f>SUMIFS(R6:R43,R6:R43,"&gt;0")</f>
        <v>1</v>
      </c>
      <c r="R1" s="2">
        <f>-SUMIFS(R6:R43,R6:R43,"&lt;0")</f>
        <v>0</v>
      </c>
      <c r="S1" s="2">
        <f>SUMIFS(T6:T43,T6:T43,"&gt;0")</f>
        <v>1</v>
      </c>
      <c r="T1" s="2">
        <f>-SUMIFS(T6:T43,T6:T43,"&lt;0")</f>
        <v>1</v>
      </c>
      <c r="U1" s="2">
        <f>SUMIFS(V6:V43,V6:V43,"&gt;0")</f>
        <v>1</v>
      </c>
      <c r="V1" s="2">
        <f>-SUMIFS(V6:V43,V6:V43,"&lt;0")</f>
        <v>1</v>
      </c>
      <c r="W1" s="2">
        <f>SUMIFS(X6:X43,X6:X43,"&gt;0")</f>
        <v>0</v>
      </c>
      <c r="X1" s="2">
        <f>-SUMIFS(X6:X43,X6:X43,"&lt;0")</f>
        <v>0</v>
      </c>
      <c r="Y1" s="2">
        <f>SUMIFS(Z6:Z43,Z6:Z43,"&gt;0")</f>
        <v>0</v>
      </c>
      <c r="Z1" s="2">
        <f>-SUMIFS(Z6:Z43,Z6:Z43,"&lt;0")</f>
        <v>1</v>
      </c>
      <c r="AA1" s="2">
        <f>SUMIFS(AB6:AB43,AB6:AB43,"&gt;0")</f>
        <v>0</v>
      </c>
      <c r="AB1" s="2">
        <f>-SUMIFS(AB6:AB43,AB6:AB43,"&lt;0")</f>
        <v>3</v>
      </c>
      <c r="AC1" s="2">
        <f>SUMIFS(AD6:AD43,AD6:AD43,"&gt;0")</f>
        <v>1</v>
      </c>
      <c r="AD1" s="2">
        <f>-SUMIFS(AD6:AD43,AD6:AD43,"&lt;0")</f>
        <v>2</v>
      </c>
      <c r="AE1" s="2">
        <f>SUMIFS(AF6:AF43,AF6:AF43,"&gt;0")</f>
        <v>0</v>
      </c>
      <c r="AF1" s="2">
        <f>-SUMIFS(AF6:AF43,AF6:AF43,"&lt;0")</f>
        <v>1</v>
      </c>
      <c r="AG1" s="2">
        <f>SUMIFS(AH6:AH43,AH6:AH43,"&gt;0")</f>
        <v>2</v>
      </c>
      <c r="AH1" s="2">
        <f>-SUMIFS(AH6:AH43,AH6:AH43,"&lt;0")</f>
        <v>0</v>
      </c>
      <c r="AI1" s="2">
        <f>SUMIFS(AJ6:AJ43,AJ6:AJ43,"&gt;0")</f>
        <v>1</v>
      </c>
      <c r="AJ1" s="2">
        <f>-SUMIFS(AJ6:AJ43,AJ6:AJ43,"&lt;0")</f>
        <v>0</v>
      </c>
      <c r="AK1" s="2">
        <f>SUMIFS(AL6:AL43,AL6:AL43,"&gt;0")</f>
        <v>1</v>
      </c>
      <c r="AL1" s="2">
        <f>-SUMIFS(AL6:AL43,AL6:AL43,"&lt;0")</f>
        <v>2</v>
      </c>
      <c r="AM1" s="2">
        <f>SUMIFS(AN6:AN43,AN6:AN43,"&gt;0")</f>
        <v>0</v>
      </c>
      <c r="AN1" s="2">
        <f>-SUMIFS(AN6:AN43,AN6:AN43,"&lt;0")</f>
        <v>2</v>
      </c>
      <c r="AO1" s="2">
        <f>SUMIFS(AP6:AP43,AP6:AP43,"&gt;0")</f>
        <v>0</v>
      </c>
      <c r="AP1" s="2">
        <f>-SUMIFS(AP6:AP43,AP6:AP43,"&lt;0")</f>
        <v>0</v>
      </c>
      <c r="AQ1" s="2">
        <f>SUMIFS(AR6:AR43,AR6:AR43,"&gt;0")</f>
        <v>2</v>
      </c>
      <c r="AR1" s="2">
        <f>-SUMIFS(AR6:AR43,AR6:AR43,"&lt;0")</f>
        <v>1</v>
      </c>
      <c r="AS1" s="2">
        <f>SUMIFS(AT6:AT43,AT6:AT43,"&gt;0")</f>
        <v>1</v>
      </c>
      <c r="AT1" s="2">
        <f>-SUMIFS(AT6:AT43,AT6:AT43,"&lt;0")</f>
        <v>0</v>
      </c>
      <c r="AU1" s="2">
        <f>SUMIFS(AV6:AV43,AV6:AV43,"&gt;0")</f>
        <v>1</v>
      </c>
      <c r="AV1" s="2">
        <f>-SUMIFS(AV6:AV43,AV6:AV43,"&lt;0")</f>
        <v>3</v>
      </c>
      <c r="AW1" s="2">
        <f>SUMIFS(AX6:AX43,AX6:AX43,"&gt;0")</f>
        <v>2</v>
      </c>
      <c r="AX1" s="2">
        <f>-SUMIFS(AX6:AX43,AX6:AX43,"&lt;0")</f>
        <v>2</v>
      </c>
      <c r="AY1" s="2">
        <f>SUMIFS(AZ6:AZ43,AZ6:AZ43,"&gt;0")</f>
        <v>1</v>
      </c>
      <c r="AZ1" s="2">
        <f>-SUMIFS(AZ6:AZ43,AZ6:AZ43,"&lt;0")</f>
        <v>1</v>
      </c>
      <c r="BA1" s="2">
        <f>SUMIFS(BB6:BB43,BB6:BB43,"&gt;0")</f>
        <v>1</v>
      </c>
      <c r="BB1" s="2">
        <f>-SUMIFS(BB6:BB43,BB6:BB43,"&lt;0")</f>
        <v>1</v>
      </c>
      <c r="BC1" s="2">
        <f>SUMIFS(BD6:BD43,BD6:BD43,"&gt;0")</f>
        <v>1</v>
      </c>
      <c r="BD1" s="2">
        <f>-SUMIFS(BD6:BD43,BD6:BD43,"&lt;0")</f>
        <v>3</v>
      </c>
      <c r="BE1" s="2">
        <f>SUMIFS(BF6:BF43,BF6:BF43,"&gt;0")</f>
        <v>5</v>
      </c>
      <c r="BF1" s="2">
        <f>-SUMIFS(BF6:BF43,BF6:BF43,"&lt;0")</f>
        <v>2</v>
      </c>
      <c r="BG1" s="2">
        <f>SUMIFS(BH6:BH43,BH6:BH43,"&gt;0")</f>
        <v>0</v>
      </c>
      <c r="BH1" s="2">
        <f>-SUMIFS(BH6:BH43,BH6:BH43,"&lt;0")</f>
        <v>0</v>
      </c>
      <c r="BI1" s="2">
        <f>SUMIFS(BJ6:BJ43,BJ6:BJ43,"&gt;0")</f>
        <v>3</v>
      </c>
      <c r="BJ1" s="2">
        <f>-SUMIFS(BJ6:BJ43,BJ6:BJ43,"&lt;0")</f>
        <v>0</v>
      </c>
      <c r="BK1" s="2">
        <f>SUMIFS(BL6:BL43,BL6:BL43,"&gt;0")</f>
        <v>0</v>
      </c>
      <c r="BL1" s="2">
        <f>-SUMIFS(BL6:BL43,BL6:BL43,"&lt;0")</f>
        <v>0</v>
      </c>
      <c r="BM1" s="2">
        <f>SUMIFS(BN6:BN43,BN6:BN43,"&gt;0")</f>
        <v>2</v>
      </c>
      <c r="BN1" s="2">
        <f>-SUMIFS(BN6:BN43,BN6:BN43,"&lt;0")</f>
        <v>2</v>
      </c>
    </row>
    <row r="2" spans="1:71" s="6" customFormat="1" ht="15" customHeight="1" x14ac:dyDescent="0.25">
      <c r="A2" s="3" t="s">
        <v>0</v>
      </c>
      <c r="B2" s="3"/>
      <c r="C2" s="4">
        <v>43534</v>
      </c>
      <c r="D2" s="4"/>
      <c r="E2" s="4">
        <v>43540</v>
      </c>
      <c r="F2" s="4"/>
      <c r="G2" s="4">
        <v>43554</v>
      </c>
      <c r="H2" s="4"/>
      <c r="I2" s="4">
        <v>43564</v>
      </c>
      <c r="J2" s="4"/>
      <c r="K2" s="4">
        <v>43569</v>
      </c>
      <c r="L2" s="4"/>
      <c r="M2" s="4">
        <v>43574</v>
      </c>
      <c r="N2" s="4"/>
      <c r="O2" s="4">
        <v>43578</v>
      </c>
      <c r="P2" s="4"/>
      <c r="Q2" s="4">
        <v>43583</v>
      </c>
      <c r="R2" s="4"/>
      <c r="S2" s="4">
        <v>43589</v>
      </c>
      <c r="T2" s="4"/>
      <c r="U2" s="4">
        <v>43593</v>
      </c>
      <c r="V2" s="4"/>
      <c r="W2" s="4">
        <v>43597</v>
      </c>
      <c r="X2" s="4"/>
      <c r="Y2" s="4">
        <v>43606</v>
      </c>
      <c r="Z2" s="4"/>
      <c r="AA2" s="4">
        <v>43610</v>
      </c>
      <c r="AB2" s="4"/>
      <c r="AC2" s="4">
        <v>43616</v>
      </c>
      <c r="AD2" s="4"/>
      <c r="AE2" s="4">
        <v>43632</v>
      </c>
      <c r="AF2" s="4"/>
      <c r="AG2" s="4">
        <v>43637</v>
      </c>
      <c r="AH2" s="4"/>
      <c r="AI2" s="4">
        <v>43641</v>
      </c>
      <c r="AJ2" s="4"/>
      <c r="AK2" s="4">
        <v>43645</v>
      </c>
      <c r="AL2" s="4"/>
      <c r="AM2" s="4">
        <v>43651</v>
      </c>
      <c r="AN2" s="4"/>
      <c r="AO2" s="4">
        <v>43673</v>
      </c>
      <c r="AP2" s="4"/>
      <c r="AQ2" s="4">
        <v>43680</v>
      </c>
      <c r="AR2" s="4"/>
      <c r="AS2" s="4">
        <v>43687</v>
      </c>
      <c r="AT2" s="4"/>
      <c r="AU2" s="4">
        <v>43694</v>
      </c>
      <c r="AV2" s="4"/>
      <c r="AW2" s="4">
        <v>43702</v>
      </c>
      <c r="AX2" s="4"/>
      <c r="AY2" s="4">
        <v>43723</v>
      </c>
      <c r="AZ2" s="4"/>
      <c r="BA2" s="4">
        <v>43729</v>
      </c>
      <c r="BB2" s="4"/>
      <c r="BC2" s="4">
        <v>43743</v>
      </c>
      <c r="BD2" s="4"/>
      <c r="BE2" s="4">
        <v>43758</v>
      </c>
      <c r="BF2" s="4"/>
      <c r="BG2" s="4">
        <v>43708</v>
      </c>
      <c r="BH2" s="4"/>
      <c r="BI2" s="4">
        <v>43765</v>
      </c>
      <c r="BJ2" s="4"/>
      <c r="BK2" s="4">
        <v>43772</v>
      </c>
      <c r="BL2" s="4"/>
      <c r="BM2" s="4">
        <v>43778</v>
      </c>
      <c r="BN2" s="4"/>
      <c r="BO2" s="5"/>
      <c r="BP2" s="5"/>
      <c r="BQ2" s="5"/>
      <c r="BR2" s="5"/>
      <c r="BS2" s="5"/>
    </row>
    <row r="3" spans="1:71" ht="20.25" customHeight="1" x14ac:dyDescent="0.35">
      <c r="A3" s="7" t="s">
        <v>1</v>
      </c>
      <c r="B3" s="8"/>
      <c r="C3" s="9" t="str">
        <f t="shared" ref="C3" si="0">IF(COUNT(C6:D43)=0, "", SUMIFS(D6:D43,D6:D43,"&gt;0")&amp;":"&amp;-SUMIFS(D6:D43,D6:D43,"&lt;0"))</f>
        <v>0:1</v>
      </c>
      <c r="D3" s="10"/>
      <c r="E3" s="9" t="str">
        <f t="shared" ref="E3" si="1">IF(COUNT(E6:F43)=0, "", SUMIFS(F6:F43,F6:F43,"&gt;0")&amp;":"&amp;-SUMIFS(F6:F43,F6:F43,"&lt;0"))</f>
        <v>2:1</v>
      </c>
      <c r="F3" s="10"/>
      <c r="G3" s="9" t="str">
        <f t="shared" ref="G3" si="2">IF(COUNT(G6:H43)=0, "", SUMIFS(H6:H43,H6:H43,"&gt;0")&amp;":"&amp;-SUMIFS(H6:H43,H6:H43,"&lt;0"))</f>
        <v>1:2</v>
      </c>
      <c r="H3" s="10"/>
      <c r="I3" s="9" t="str">
        <f t="shared" ref="I3" si="3">IF(COUNT(I6:J43)=0, "", SUMIFS(J6:J43,J6:J43,"&gt;0")&amp;":"&amp;-SUMIFS(J6:J43,J6:J43,"&lt;0"))</f>
        <v>1:2</v>
      </c>
      <c r="J3" s="10"/>
      <c r="K3" s="9" t="str">
        <f t="shared" ref="K3" si="4">IF(COUNT(K6:L43)=0, "", SUMIFS(L6:L43,L6:L43,"&gt;0")&amp;":"&amp;-SUMIFS(L6:L43,L6:L43,"&lt;0"))</f>
        <v>2:1</v>
      </c>
      <c r="L3" s="10"/>
      <c r="M3" s="9" t="str">
        <f t="shared" ref="M3" si="5">IF(COUNT(M6:N43)=0, "", SUMIFS(N6:N43,N6:N43,"&gt;0")&amp;":"&amp;-SUMIFS(N6:N43,N6:N43,"&lt;0"))</f>
        <v>1:2</v>
      </c>
      <c r="N3" s="10"/>
      <c r="O3" s="9" t="str">
        <f t="shared" ref="O3" si="6">IF(COUNT(O6:P43)=0, "", SUMIFS(P6:P43,P6:P43,"&gt;0")&amp;":"&amp;-SUMIFS(P6:P43,P6:P43,"&lt;0"))</f>
        <v>0:0</v>
      </c>
      <c r="P3" s="10"/>
      <c r="Q3" s="9" t="str">
        <f t="shared" ref="Q3" si="7">IF(COUNT(Q6:R43)=0, "", SUMIFS(R6:R43,R6:R43,"&gt;0")&amp;":"&amp;-SUMIFS(R6:R43,R6:R43,"&lt;0"))</f>
        <v>1:0</v>
      </c>
      <c r="R3" s="10"/>
      <c r="S3" s="9" t="str">
        <f t="shared" ref="S3" si="8">IF(COUNT(S6:T43)=0, "", SUMIFS(T6:T43,T6:T43,"&gt;0")&amp;":"&amp;-SUMIFS(T6:T43,T6:T43,"&lt;0"))</f>
        <v>1:1</v>
      </c>
      <c r="T3" s="10"/>
      <c r="U3" s="9" t="str">
        <f t="shared" ref="U3" si="9">IF(COUNT(U6:V43)=0, "", SUMIFS(V6:V43,V6:V43,"&gt;0")&amp;":"&amp;-SUMIFS(V6:V43,V6:V43,"&lt;0"))</f>
        <v>1:1</v>
      </c>
      <c r="V3" s="10"/>
      <c r="W3" s="9" t="str">
        <f t="shared" ref="W3" si="10">IF(COUNT(W6:X43)=0, "", SUMIFS(X6:X43,X6:X43,"&gt;0")&amp;":"&amp;-SUMIFS(X6:X43,X6:X43,"&lt;0"))</f>
        <v>0:0</v>
      </c>
      <c r="X3" s="10"/>
      <c r="Y3" s="9" t="str">
        <f t="shared" ref="Y3" si="11">IF(COUNT(Y6:Z43)=0, "", SUMIFS(Z6:Z43,Z6:Z43,"&gt;0")&amp;":"&amp;-SUMIFS(Z6:Z43,Z6:Z43,"&lt;0"))</f>
        <v>0:1</v>
      </c>
      <c r="Z3" s="10"/>
      <c r="AA3" s="9" t="str">
        <f t="shared" ref="AA3" si="12">IF(COUNT(AA6:AB43)=0, "", SUMIFS(AB6:AB43,AB6:AB43,"&gt;0")&amp;":"&amp;-SUMIFS(AB6:AB43,AB6:AB43,"&lt;0"))</f>
        <v>0:3</v>
      </c>
      <c r="AB3" s="10"/>
      <c r="AC3" s="9" t="str">
        <f t="shared" ref="AC3" si="13">IF(COUNT(AC6:AD43)=0, "", SUMIFS(AD6:AD43,AD6:AD43,"&gt;0")&amp;":"&amp;-SUMIFS(AD6:AD43,AD6:AD43,"&lt;0"))</f>
        <v>1:2</v>
      </c>
      <c r="AD3" s="10"/>
      <c r="AE3" s="9" t="str">
        <f t="shared" ref="AE3" si="14">IF(COUNT(AE6:AF43)=0, "", SUMIFS(AF6:AF43,AF6:AF43,"&gt;0")&amp;":"&amp;-SUMIFS(AF6:AF43,AF6:AF43,"&lt;0"))</f>
        <v>0:1</v>
      </c>
      <c r="AF3" s="10"/>
      <c r="AG3" s="9" t="str">
        <f t="shared" ref="AG3" si="15">IF(COUNT(AG6:AH43)=0, "", SUMIFS(AH6:AH43,AH6:AH43,"&gt;0")&amp;":"&amp;-SUMIFS(AH6:AH43,AH6:AH43,"&lt;0"))</f>
        <v>2:0</v>
      </c>
      <c r="AH3" s="10"/>
      <c r="AI3" s="9" t="str">
        <f t="shared" ref="AI3" si="16">IF(COUNT(AI6:AJ43)=0, "", SUMIFS(AJ6:AJ43,AJ6:AJ43,"&gt;0")&amp;":"&amp;-SUMIFS(AJ6:AJ43,AJ6:AJ43,"&lt;0"))</f>
        <v>1:0</v>
      </c>
      <c r="AJ3" s="10"/>
      <c r="AK3" s="9" t="str">
        <f t="shared" ref="AK3" si="17">IF(COUNT(AK6:AL43)=0, "", SUMIFS(AL6:AL43,AL6:AL43,"&gt;0")&amp;":"&amp;-SUMIFS(AL6:AL43,AL6:AL43,"&lt;0"))</f>
        <v>1:2</v>
      </c>
      <c r="AL3" s="10"/>
      <c r="AM3" s="9" t="str">
        <f t="shared" ref="AM3" si="18">IF(COUNT(AM6:AN43)=0, "", SUMIFS(AN6:AN43,AN6:AN43,"&gt;0")&amp;":"&amp;-SUMIFS(AN6:AN43,AN6:AN43,"&lt;0"))</f>
        <v>0:2</v>
      </c>
      <c r="AN3" s="10"/>
      <c r="AO3" s="9" t="str">
        <f t="shared" ref="AO3" si="19">IF(COUNT(AO6:AP43)=0, "", SUMIFS(AP6:AP43,AP6:AP43,"&gt;0")&amp;":"&amp;-SUMIFS(AP6:AP43,AP6:AP43,"&lt;0"))</f>
        <v>0:0</v>
      </c>
      <c r="AP3" s="10"/>
      <c r="AQ3" s="9" t="str">
        <f t="shared" ref="AQ3" si="20">IF(COUNT(AQ6:AR43)=0, "", SUMIFS(AR6:AR43,AR6:AR43,"&gt;0")&amp;":"&amp;-SUMIFS(AR6:AR43,AR6:AR43,"&lt;0"))</f>
        <v>2:1</v>
      </c>
      <c r="AR3" s="10"/>
      <c r="AS3" s="9" t="str">
        <f t="shared" ref="AS3" si="21">IF(COUNT(AS6:AT43)=0, "", SUMIFS(AT6:AT43,AT6:AT43,"&gt;0")&amp;":"&amp;-SUMIFS(AT6:AT43,AT6:AT43,"&lt;0"))</f>
        <v>1:0</v>
      </c>
      <c r="AT3" s="10"/>
      <c r="AU3" s="9" t="str">
        <f t="shared" ref="AU3" si="22">IF(COUNT(AU6:AV43)=0, "", SUMIFS(AV6:AV43,AV6:AV43,"&gt;0")&amp;":"&amp;-SUMIFS(AV6:AV43,AV6:AV43,"&lt;0"))</f>
        <v>1:3</v>
      </c>
      <c r="AV3" s="10"/>
      <c r="AW3" s="9" t="str">
        <f t="shared" ref="AW3" si="23">IF(COUNT(AW6:AX43)=0, "", SUMIFS(AX6:AX43,AX6:AX43,"&gt;0")&amp;":"&amp;-SUMIFS(AX6:AX43,AX6:AX43,"&lt;0"))</f>
        <v>2:2</v>
      </c>
      <c r="AX3" s="10"/>
      <c r="AY3" s="9" t="str">
        <f t="shared" ref="AY3" si="24">IF(COUNT(AY6:AZ43)=0, "", SUMIFS(AZ6:AZ43,AZ6:AZ43,"&gt;0")&amp;":"&amp;-SUMIFS(AZ6:AZ43,AZ6:AZ43,"&lt;0"))</f>
        <v>1:1</v>
      </c>
      <c r="AZ3" s="10"/>
      <c r="BA3" s="9" t="str">
        <f t="shared" ref="BA3" si="25">IF(COUNT(BA6:BB43)=0, "", SUMIFS(BB6:BB43,BB6:BB43,"&gt;0")&amp;":"&amp;-SUMIFS(BB6:BB43,BB6:BB43,"&lt;0"))</f>
        <v>1:1</v>
      </c>
      <c r="BB3" s="10"/>
      <c r="BC3" s="9" t="str">
        <f t="shared" ref="BC3" si="26">IF(COUNT(BC6:BD43)=0, "", SUMIFS(BD6:BD43,BD6:BD43,"&gt;0")&amp;":"&amp;-SUMIFS(BD6:BD43,BD6:BD43,"&lt;0"))</f>
        <v>1:3</v>
      </c>
      <c r="BD3" s="10"/>
      <c r="BE3" s="9" t="str">
        <f t="shared" ref="BE3" si="27">IF(COUNT(BE6:BF43)=0, "", SUMIFS(BF6:BF43,BF6:BF43,"&gt;0")&amp;":"&amp;-SUMIFS(BF6:BF43,BF6:BF43,"&lt;0"))</f>
        <v>5:2</v>
      </c>
      <c r="BF3" s="10"/>
      <c r="BG3" s="9" t="str">
        <f t="shared" ref="BG3" si="28">IF(COUNT(BG6:BH43)=0, "", SUMIFS(BH6:BH43,BH6:BH43,"&gt;0")&amp;":"&amp;-SUMIFS(BH6:BH43,BH6:BH43,"&lt;0"))</f>
        <v>0:0</v>
      </c>
      <c r="BH3" s="10"/>
      <c r="BI3" s="9" t="str">
        <f t="shared" ref="BI3" si="29">IF(COUNT(BI6:BJ43)=0, "", SUMIFS(BJ6:BJ43,BJ6:BJ43,"&gt;0")&amp;":"&amp;-SUMIFS(BJ6:BJ43,BJ6:BJ43,"&lt;0"))</f>
        <v>3:0</v>
      </c>
      <c r="BJ3" s="10"/>
      <c r="BK3" s="9" t="str">
        <f t="shared" ref="BK3" si="30">IF(COUNT(BK6:BL43)=0, "", SUMIFS(BL6:BL43,BL6:BL43,"&gt;0")&amp;":"&amp;-SUMIFS(BL6:BL43,BL6:BL43,"&lt;0"))</f>
        <v>0:0</v>
      </c>
      <c r="BL3" s="10"/>
      <c r="BM3" s="9" t="str">
        <f>IF(COUNT(BM6:BN43)=0, "", SUMIFS(BN6:BN43,BN6:BN43,"&gt;0")&amp;":"&amp;-SUMIFS(BN6:BN43,BN6:BN43,"&lt;0"))</f>
        <v>2:2</v>
      </c>
      <c r="BN3" s="10"/>
    </row>
    <row r="4" spans="1:71" ht="13.95" customHeight="1" x14ac:dyDescent="0.25">
      <c r="A4" s="11" t="s">
        <v>2</v>
      </c>
      <c r="B4" s="12"/>
      <c r="C4" s="13" t="s">
        <v>3</v>
      </c>
      <c r="D4" s="13"/>
      <c r="E4" s="13" t="s">
        <v>4</v>
      </c>
      <c r="F4" s="13"/>
      <c r="G4" s="13" t="s">
        <v>5</v>
      </c>
      <c r="H4" s="13"/>
      <c r="I4" s="13" t="s">
        <v>6</v>
      </c>
      <c r="J4" s="13"/>
      <c r="K4" s="13" t="s">
        <v>7</v>
      </c>
      <c r="L4" s="13"/>
      <c r="M4" s="13" t="s">
        <v>8</v>
      </c>
      <c r="N4" s="13"/>
      <c r="O4" s="13" t="s">
        <v>9</v>
      </c>
      <c r="P4" s="13"/>
      <c r="Q4" s="13" t="s">
        <v>10</v>
      </c>
      <c r="R4" s="13"/>
      <c r="S4" s="13" t="s">
        <v>3</v>
      </c>
      <c r="T4" s="13"/>
      <c r="U4" s="13" t="s">
        <v>4</v>
      </c>
      <c r="V4" s="13"/>
      <c r="W4" s="13" t="s">
        <v>5</v>
      </c>
      <c r="X4" s="13"/>
      <c r="Y4" s="13" t="s">
        <v>6</v>
      </c>
      <c r="Z4" s="13"/>
      <c r="AA4" s="13" t="s">
        <v>7</v>
      </c>
      <c r="AB4" s="13"/>
      <c r="AC4" s="13" t="s">
        <v>8</v>
      </c>
      <c r="AD4" s="13"/>
      <c r="AE4" s="13" t="s">
        <v>9</v>
      </c>
      <c r="AF4" s="13"/>
      <c r="AG4" s="13" t="s">
        <v>10</v>
      </c>
      <c r="AH4" s="13"/>
      <c r="AI4" s="13" t="s">
        <v>3</v>
      </c>
      <c r="AJ4" s="13"/>
      <c r="AK4" s="13" t="s">
        <v>4</v>
      </c>
      <c r="AL4" s="13"/>
      <c r="AM4" s="13" t="s">
        <v>5</v>
      </c>
      <c r="AN4" s="13"/>
      <c r="AO4" s="13" t="s">
        <v>6</v>
      </c>
      <c r="AP4" s="13"/>
      <c r="AQ4" s="13" t="s">
        <v>7</v>
      </c>
      <c r="AR4" s="13"/>
      <c r="AS4" s="13" t="s">
        <v>8</v>
      </c>
      <c r="AT4" s="13"/>
      <c r="AU4" s="13" t="s">
        <v>9</v>
      </c>
      <c r="AV4" s="13"/>
      <c r="AW4" s="13" t="s">
        <v>10</v>
      </c>
      <c r="AX4" s="13"/>
      <c r="AY4" s="13" t="s">
        <v>4</v>
      </c>
      <c r="AZ4" s="13"/>
      <c r="BA4" s="13" t="s">
        <v>5</v>
      </c>
      <c r="BB4" s="13"/>
      <c r="BC4" s="13" t="s">
        <v>6</v>
      </c>
      <c r="BD4" s="13"/>
      <c r="BE4" s="13" t="s">
        <v>7</v>
      </c>
      <c r="BF4" s="13"/>
      <c r="BG4" s="13" t="s">
        <v>3</v>
      </c>
      <c r="BH4" s="13"/>
      <c r="BI4" s="13" t="s">
        <v>8</v>
      </c>
      <c r="BJ4" s="13"/>
      <c r="BK4" s="13" t="s">
        <v>9</v>
      </c>
      <c r="BL4" s="13"/>
      <c r="BM4" s="13" t="s">
        <v>10</v>
      </c>
      <c r="BN4" s="13"/>
    </row>
    <row r="5" spans="1:71" ht="13.8" x14ac:dyDescent="0.25">
      <c r="A5" s="14" t="s">
        <v>11</v>
      </c>
      <c r="B5" s="35" t="s">
        <v>12</v>
      </c>
      <c r="C5" s="14">
        <v>1</v>
      </c>
      <c r="D5" s="14">
        <v>1</v>
      </c>
      <c r="E5" s="14">
        <v>2</v>
      </c>
      <c r="F5" s="14">
        <v>2</v>
      </c>
      <c r="G5" s="14">
        <v>3</v>
      </c>
      <c r="H5" s="14">
        <v>3</v>
      </c>
      <c r="I5" s="14">
        <v>4</v>
      </c>
      <c r="J5" s="14">
        <v>4</v>
      </c>
      <c r="K5" s="14">
        <v>5</v>
      </c>
      <c r="L5" s="14">
        <v>5</v>
      </c>
      <c r="M5" s="14">
        <v>6</v>
      </c>
      <c r="N5" s="14">
        <v>6</v>
      </c>
      <c r="O5" s="14">
        <v>7</v>
      </c>
      <c r="P5" s="14">
        <v>7</v>
      </c>
      <c r="Q5" s="14">
        <v>8</v>
      </c>
      <c r="R5" s="14">
        <v>8</v>
      </c>
      <c r="S5" s="14">
        <v>9</v>
      </c>
      <c r="T5" s="14">
        <v>9</v>
      </c>
      <c r="U5" s="14">
        <v>10</v>
      </c>
      <c r="V5" s="14">
        <v>10</v>
      </c>
      <c r="W5" s="14">
        <v>11</v>
      </c>
      <c r="X5" s="14">
        <v>11</v>
      </c>
      <c r="Y5" s="14">
        <v>12</v>
      </c>
      <c r="Z5" s="14">
        <v>12</v>
      </c>
      <c r="AA5" s="14">
        <v>13</v>
      </c>
      <c r="AB5" s="14">
        <v>13</v>
      </c>
      <c r="AC5" s="14">
        <v>14</v>
      </c>
      <c r="AD5" s="14">
        <v>14</v>
      </c>
      <c r="AE5" s="14">
        <v>15</v>
      </c>
      <c r="AF5" s="14">
        <v>15</v>
      </c>
      <c r="AG5" s="14">
        <v>16</v>
      </c>
      <c r="AH5" s="14">
        <v>16</v>
      </c>
      <c r="AI5" s="14">
        <v>17</v>
      </c>
      <c r="AJ5" s="14">
        <v>17</v>
      </c>
      <c r="AK5" s="14">
        <v>18</v>
      </c>
      <c r="AL5" s="14">
        <v>18</v>
      </c>
      <c r="AM5" s="14">
        <v>19</v>
      </c>
      <c r="AN5" s="14">
        <v>19</v>
      </c>
      <c r="AO5" s="14">
        <v>20</v>
      </c>
      <c r="AP5" s="14">
        <v>20</v>
      </c>
      <c r="AQ5" s="14">
        <v>21</v>
      </c>
      <c r="AR5" s="14">
        <v>21</v>
      </c>
      <c r="AS5" s="14">
        <v>22</v>
      </c>
      <c r="AT5" s="14">
        <v>22</v>
      </c>
      <c r="AU5" s="14">
        <v>23</v>
      </c>
      <c r="AV5" s="14">
        <v>23</v>
      </c>
      <c r="AW5" s="14">
        <v>24</v>
      </c>
      <c r="AX5" s="14">
        <v>24</v>
      </c>
      <c r="AY5" s="14">
        <v>26</v>
      </c>
      <c r="AZ5" s="14">
        <v>26</v>
      </c>
      <c r="BA5" s="14">
        <v>27</v>
      </c>
      <c r="BB5" s="14">
        <v>27</v>
      </c>
      <c r="BC5" s="15">
        <v>28</v>
      </c>
      <c r="BD5" s="14">
        <v>28</v>
      </c>
      <c r="BE5" s="15">
        <v>29</v>
      </c>
      <c r="BF5" s="14">
        <v>29</v>
      </c>
      <c r="BG5" s="14">
        <v>25</v>
      </c>
      <c r="BH5" s="14">
        <v>25</v>
      </c>
      <c r="BI5" s="14">
        <v>30</v>
      </c>
      <c r="BJ5" s="14">
        <v>30</v>
      </c>
      <c r="BK5" s="14">
        <v>31</v>
      </c>
      <c r="BL5" s="14">
        <v>31</v>
      </c>
      <c r="BM5" s="14">
        <v>32</v>
      </c>
      <c r="BN5" s="14">
        <v>32</v>
      </c>
      <c r="BO5" s="14" t="s">
        <v>13</v>
      </c>
      <c r="BP5" s="14" t="s">
        <v>14</v>
      </c>
    </row>
    <row r="6" spans="1:71" ht="15" customHeight="1" x14ac:dyDescent="0.25">
      <c r="A6" s="16" t="s">
        <v>15</v>
      </c>
      <c r="B6" s="17" t="s">
        <v>16</v>
      </c>
      <c r="C6" s="2">
        <v>90</v>
      </c>
      <c r="D6" s="17"/>
      <c r="E6" s="2">
        <v>90</v>
      </c>
      <c r="F6" s="18"/>
      <c r="G6" s="2">
        <v>90</v>
      </c>
      <c r="H6" s="17"/>
      <c r="I6" s="2">
        <v>90</v>
      </c>
      <c r="J6" s="17"/>
      <c r="K6" s="2">
        <v>90</v>
      </c>
      <c r="L6" s="17"/>
      <c r="M6" s="19">
        <v>81</v>
      </c>
      <c r="N6" s="17"/>
      <c r="O6" s="2">
        <v>90</v>
      </c>
      <c r="P6" s="18"/>
      <c r="Q6" s="2">
        <v>90</v>
      </c>
      <c r="R6" s="17"/>
      <c r="S6" s="2">
        <v>90</v>
      </c>
      <c r="T6" s="17"/>
      <c r="U6" s="2">
        <v>90</v>
      </c>
      <c r="V6" s="18"/>
      <c r="W6" s="2">
        <v>90</v>
      </c>
      <c r="X6" s="17"/>
      <c r="Y6" s="2">
        <v>90</v>
      </c>
      <c r="Z6" s="17"/>
      <c r="AA6" s="2">
        <v>90</v>
      </c>
      <c r="AB6" s="17"/>
      <c r="AC6" s="2">
        <v>90</v>
      </c>
      <c r="AD6" s="17"/>
      <c r="AE6" s="2">
        <v>90</v>
      </c>
      <c r="AF6" s="18"/>
      <c r="AH6" s="17"/>
      <c r="AI6" s="2">
        <v>90</v>
      </c>
      <c r="AJ6" s="17"/>
      <c r="AK6" s="2">
        <v>90</v>
      </c>
      <c r="AL6" s="17"/>
      <c r="AM6" s="2">
        <v>90</v>
      </c>
      <c r="AN6" s="18"/>
      <c r="AO6" s="2">
        <v>90</v>
      </c>
      <c r="AP6" s="17"/>
      <c r="AQ6" s="2">
        <v>90</v>
      </c>
      <c r="AR6" s="17"/>
      <c r="AS6" s="2">
        <v>90</v>
      </c>
      <c r="AT6" s="18"/>
      <c r="AU6" s="2">
        <v>90</v>
      </c>
      <c r="AV6" s="17"/>
      <c r="AW6" s="2">
        <v>90</v>
      </c>
      <c r="AX6" s="17"/>
      <c r="AY6" s="20">
        <v>90</v>
      </c>
      <c r="AZ6" s="17"/>
      <c r="BA6" s="20">
        <v>90</v>
      </c>
      <c r="BB6" s="17"/>
      <c r="BC6" s="19">
        <v>57</v>
      </c>
      <c r="BD6" s="17"/>
      <c r="BE6" s="2">
        <v>90</v>
      </c>
      <c r="BF6" s="17"/>
      <c r="BG6" s="20">
        <v>90</v>
      </c>
      <c r="BH6" s="18"/>
      <c r="BJ6" s="17"/>
      <c r="BK6" s="2">
        <v>90</v>
      </c>
      <c r="BL6" s="17"/>
      <c r="BN6" s="17"/>
      <c r="BO6" s="21">
        <f>C6+E6+G6+I6+K6+M6+O6+Q6+S6+U6+W6+Y6+AA6+AC6+AE6+AG6+AI6+AK6+AM6+AO6+AQ6+AS6+AU6+AW6+BE6+BI6+BK6+BM6+AY6+BA6+BC6+BG6</f>
        <v>2568</v>
      </c>
      <c r="BP6" s="21">
        <f>D6+F6+H6+J6+L6+N6+P6+R6+T6+V6+X6+Z6+AB6+AD6+AF6+AH6+AJ6+AL6+AN6+AP6+AR6+AT6+AV6+AX6+BF6+BJ6+BL6+BN6+AZ6+BB6+BD6+BH6</f>
        <v>0</v>
      </c>
    </row>
    <row r="7" spans="1:71" ht="13.8" x14ac:dyDescent="0.25">
      <c r="A7" s="16" t="s">
        <v>17</v>
      </c>
      <c r="B7" s="17" t="s">
        <v>16</v>
      </c>
      <c r="D7" s="17"/>
      <c r="E7" s="2">
        <v>90</v>
      </c>
      <c r="F7" s="17"/>
      <c r="G7" s="2">
        <v>90</v>
      </c>
      <c r="H7" s="17"/>
      <c r="I7" s="2">
        <v>90</v>
      </c>
      <c r="J7" s="18"/>
      <c r="K7" s="2">
        <v>90</v>
      </c>
      <c r="L7" s="17"/>
      <c r="M7" s="2">
        <v>90</v>
      </c>
      <c r="N7" s="17"/>
      <c r="O7" s="2">
        <v>90</v>
      </c>
      <c r="P7" s="17"/>
      <c r="Q7" s="2">
        <v>90</v>
      </c>
      <c r="R7" s="18"/>
      <c r="S7" s="2">
        <v>90</v>
      </c>
      <c r="T7" s="18"/>
      <c r="U7" s="2">
        <v>90</v>
      </c>
      <c r="V7" s="17"/>
      <c r="W7" s="2">
        <v>90</v>
      </c>
      <c r="X7" s="17"/>
      <c r="Y7" s="2">
        <v>90</v>
      </c>
      <c r="Z7" s="17"/>
      <c r="AA7" s="2">
        <v>90</v>
      </c>
      <c r="AB7" s="18"/>
      <c r="AD7" s="17"/>
      <c r="AE7" s="2">
        <v>90</v>
      </c>
      <c r="AF7" s="17"/>
      <c r="AG7" s="2">
        <v>90</v>
      </c>
      <c r="AH7" s="17">
        <v>1</v>
      </c>
      <c r="AI7" s="2">
        <v>90</v>
      </c>
      <c r="AJ7" s="18"/>
      <c r="AK7" s="2">
        <v>90</v>
      </c>
      <c r="AL7" s="17"/>
      <c r="AM7" s="2">
        <v>90</v>
      </c>
      <c r="AN7" s="18"/>
      <c r="AO7" s="2">
        <v>90</v>
      </c>
      <c r="AP7" s="18"/>
      <c r="AR7" s="17"/>
      <c r="AS7" s="2">
        <v>90</v>
      </c>
      <c r="AT7" s="17"/>
      <c r="AU7" s="2">
        <v>90</v>
      </c>
      <c r="AV7" s="17"/>
      <c r="AW7" s="2">
        <v>90</v>
      </c>
      <c r="AX7" s="17"/>
      <c r="AY7" s="20"/>
      <c r="AZ7" s="17"/>
      <c r="BA7" s="20">
        <v>90</v>
      </c>
      <c r="BB7" s="18"/>
      <c r="BC7" s="2">
        <v>90</v>
      </c>
      <c r="BD7" s="17"/>
      <c r="BF7" s="17"/>
      <c r="BG7" s="20"/>
      <c r="BH7" s="17"/>
      <c r="BI7" s="2">
        <v>90</v>
      </c>
      <c r="BJ7" s="17"/>
      <c r="BL7" s="17"/>
      <c r="BM7" s="19">
        <v>82</v>
      </c>
      <c r="BN7" s="22"/>
      <c r="BO7" s="21">
        <f t="shared" ref="BO7:BP41" si="31">C7+E7+G7+I7+K7+M7+O7+Q7+S7+U7+W7+Y7+AA7+AC7+AE7+AG7+AI7+AK7+AM7+AO7+AQ7+AS7+AU7+AW7+BE7+BI7+BK7+BM7+AY7+BA7+BC7+BG7</f>
        <v>2242</v>
      </c>
      <c r="BP7" s="21">
        <f t="shared" si="31"/>
        <v>1</v>
      </c>
    </row>
    <row r="8" spans="1:71" ht="13.8" x14ac:dyDescent="0.25">
      <c r="A8" s="16" t="s">
        <v>18</v>
      </c>
      <c r="B8" s="17" t="s">
        <v>19</v>
      </c>
      <c r="C8" s="2">
        <v>90</v>
      </c>
      <c r="D8" s="17"/>
      <c r="E8" s="2">
        <v>90</v>
      </c>
      <c r="F8" s="17"/>
      <c r="G8" s="2">
        <v>90</v>
      </c>
      <c r="H8" s="18"/>
      <c r="I8" s="2">
        <v>90</v>
      </c>
      <c r="J8" s="17"/>
      <c r="K8" s="2">
        <v>90</v>
      </c>
      <c r="L8" s="17"/>
      <c r="M8" s="2">
        <v>90</v>
      </c>
      <c r="N8" s="17"/>
      <c r="O8" s="2">
        <v>90</v>
      </c>
      <c r="P8" s="17"/>
      <c r="R8" s="17"/>
      <c r="T8" s="17"/>
      <c r="V8" s="17"/>
      <c r="X8" s="17"/>
      <c r="Z8" s="17"/>
      <c r="AB8" s="17"/>
      <c r="AC8" s="2">
        <v>90</v>
      </c>
      <c r="AD8" s="17"/>
      <c r="AE8" s="19">
        <v>73</v>
      </c>
      <c r="AF8" s="17"/>
      <c r="AG8" s="2">
        <v>90</v>
      </c>
      <c r="AH8" s="17"/>
      <c r="AI8" s="2">
        <v>90</v>
      </c>
      <c r="AJ8" s="17"/>
      <c r="AK8" s="2">
        <v>90</v>
      </c>
      <c r="AL8" s="17"/>
      <c r="AN8" s="17"/>
      <c r="AO8" s="2">
        <v>90</v>
      </c>
      <c r="AP8" s="17"/>
      <c r="AQ8" s="2">
        <v>90</v>
      </c>
      <c r="AR8" s="17"/>
      <c r="AS8" s="2">
        <v>90</v>
      </c>
      <c r="AT8" s="17"/>
      <c r="AU8" s="2">
        <v>90</v>
      </c>
      <c r="AV8" s="23"/>
      <c r="AX8" s="17"/>
      <c r="AY8" s="20">
        <v>90</v>
      </c>
      <c r="AZ8" s="18"/>
      <c r="BA8" s="20">
        <v>90</v>
      </c>
      <c r="BB8" s="17"/>
      <c r="BC8" s="2">
        <v>90</v>
      </c>
      <c r="BD8" s="17"/>
      <c r="BE8" s="2">
        <v>90</v>
      </c>
      <c r="BF8" s="17"/>
      <c r="BG8" s="24">
        <v>28</v>
      </c>
      <c r="BH8" s="17"/>
      <c r="BJ8" s="17"/>
      <c r="BK8" s="2">
        <v>90</v>
      </c>
      <c r="BL8" s="17"/>
      <c r="BN8" s="17"/>
      <c r="BO8" s="21">
        <f t="shared" si="31"/>
        <v>1901</v>
      </c>
      <c r="BP8" s="21">
        <f t="shared" si="31"/>
        <v>0</v>
      </c>
    </row>
    <row r="9" spans="1:71" ht="15" customHeight="1" x14ac:dyDescent="0.25">
      <c r="A9" s="16" t="s">
        <v>20</v>
      </c>
      <c r="B9" s="17" t="s">
        <v>16</v>
      </c>
      <c r="C9" s="2">
        <v>90</v>
      </c>
      <c r="D9" s="17"/>
      <c r="E9" s="2">
        <v>90</v>
      </c>
      <c r="F9" s="17"/>
      <c r="G9" s="19">
        <v>84</v>
      </c>
      <c r="H9" s="17"/>
      <c r="I9" s="2">
        <v>90</v>
      </c>
      <c r="J9" s="18"/>
      <c r="K9" s="25">
        <v>18</v>
      </c>
      <c r="L9" s="17"/>
      <c r="M9" s="25">
        <v>24</v>
      </c>
      <c r="N9" s="17"/>
      <c r="P9" s="17"/>
      <c r="R9" s="17"/>
      <c r="T9" s="17"/>
      <c r="V9" s="17"/>
      <c r="X9" s="17"/>
      <c r="Z9" s="17"/>
      <c r="AB9" s="17"/>
      <c r="AC9" s="2">
        <v>90</v>
      </c>
      <c r="AD9" s="17"/>
      <c r="AE9" s="2">
        <v>90</v>
      </c>
      <c r="AF9" s="17"/>
      <c r="AG9" s="2">
        <v>90</v>
      </c>
      <c r="AH9" s="17"/>
      <c r="AI9" s="2">
        <v>90</v>
      </c>
      <c r="AJ9" s="17"/>
      <c r="AL9" s="17"/>
      <c r="AM9" s="2">
        <v>90</v>
      </c>
      <c r="AN9" s="18"/>
      <c r="AO9" s="2">
        <v>90</v>
      </c>
      <c r="AP9" s="17"/>
      <c r="AQ9" s="2">
        <v>90</v>
      </c>
      <c r="AR9" s="17"/>
      <c r="AS9" s="2">
        <v>90</v>
      </c>
      <c r="AT9" s="17"/>
      <c r="AU9" s="2">
        <v>90</v>
      </c>
      <c r="AV9" s="18"/>
      <c r="AW9" s="2">
        <v>90</v>
      </c>
      <c r="AX9" s="17"/>
      <c r="AY9" s="20">
        <v>90</v>
      </c>
      <c r="AZ9" s="17"/>
      <c r="BA9" s="20">
        <v>90</v>
      </c>
      <c r="BB9" s="17"/>
      <c r="BD9" s="17"/>
      <c r="BE9" s="2">
        <v>90</v>
      </c>
      <c r="BF9" s="18"/>
      <c r="BG9" s="20"/>
      <c r="BH9" s="17"/>
      <c r="BJ9" s="17"/>
      <c r="BK9" s="2">
        <v>90</v>
      </c>
      <c r="BL9" s="17"/>
      <c r="BM9" s="2">
        <v>90</v>
      </c>
      <c r="BN9" s="17"/>
      <c r="BO9" s="21">
        <f t="shared" si="31"/>
        <v>1746</v>
      </c>
      <c r="BP9" s="21">
        <f t="shared" si="31"/>
        <v>0</v>
      </c>
    </row>
    <row r="10" spans="1:71" ht="13.8" x14ac:dyDescent="0.25">
      <c r="A10" s="16" t="s">
        <v>21</v>
      </c>
      <c r="B10" s="17" t="s">
        <v>22</v>
      </c>
      <c r="C10" s="2">
        <v>90</v>
      </c>
      <c r="D10" s="17">
        <v>-1</v>
      </c>
      <c r="E10" s="2">
        <v>90</v>
      </c>
      <c r="F10" s="17">
        <v>-1</v>
      </c>
      <c r="G10" s="2">
        <v>90</v>
      </c>
      <c r="H10" s="17">
        <v>-2</v>
      </c>
      <c r="I10" s="2">
        <v>90</v>
      </c>
      <c r="J10" s="17">
        <v>-2</v>
      </c>
      <c r="K10" s="2">
        <v>90</v>
      </c>
      <c r="L10" s="17">
        <v>-1</v>
      </c>
      <c r="M10" s="2">
        <v>90</v>
      </c>
      <c r="N10" s="17">
        <v>-2</v>
      </c>
      <c r="O10" s="2">
        <v>90</v>
      </c>
      <c r="P10" s="17"/>
      <c r="Q10" s="2">
        <v>90</v>
      </c>
      <c r="R10" s="17"/>
      <c r="S10" s="2">
        <v>90</v>
      </c>
      <c r="T10" s="17">
        <v>-1</v>
      </c>
      <c r="U10" s="2">
        <v>90</v>
      </c>
      <c r="V10" s="17">
        <v>-1</v>
      </c>
      <c r="W10" s="2">
        <v>90</v>
      </c>
      <c r="X10" s="17"/>
      <c r="Y10" s="2">
        <v>90</v>
      </c>
      <c r="Z10" s="17">
        <v>-1</v>
      </c>
      <c r="AA10" s="2">
        <v>90</v>
      </c>
      <c r="AB10" s="17">
        <v>-3</v>
      </c>
      <c r="AC10" s="2">
        <v>90</v>
      </c>
      <c r="AD10" s="17">
        <v>-2</v>
      </c>
      <c r="AF10" s="17"/>
      <c r="AH10" s="17"/>
      <c r="AJ10" s="17"/>
      <c r="AL10" s="17"/>
      <c r="AN10" s="17"/>
      <c r="AP10" s="17"/>
      <c r="AR10" s="17"/>
      <c r="AT10" s="17"/>
      <c r="AV10" s="17"/>
      <c r="AX10" s="17"/>
      <c r="AY10" s="20"/>
      <c r="AZ10" s="17"/>
      <c r="BA10" s="20"/>
      <c r="BB10" s="17"/>
      <c r="BD10" s="17"/>
      <c r="BF10" s="17"/>
      <c r="BG10" s="20">
        <v>90</v>
      </c>
      <c r="BH10" s="17"/>
      <c r="BI10" s="2">
        <v>90</v>
      </c>
      <c r="BJ10" s="17"/>
      <c r="BK10" s="2">
        <v>90</v>
      </c>
      <c r="BL10" s="17"/>
      <c r="BN10" s="17"/>
      <c r="BO10" s="21">
        <f t="shared" si="31"/>
        <v>1530</v>
      </c>
      <c r="BP10" s="21">
        <f t="shared" si="31"/>
        <v>-17</v>
      </c>
    </row>
    <row r="11" spans="1:71" ht="13.8" x14ac:dyDescent="0.25">
      <c r="A11" s="16" t="s">
        <v>23</v>
      </c>
      <c r="B11" s="17" t="s">
        <v>16</v>
      </c>
      <c r="D11" s="17"/>
      <c r="F11" s="17"/>
      <c r="H11" s="17"/>
      <c r="J11" s="17"/>
      <c r="L11" s="17"/>
      <c r="M11" s="19">
        <v>40</v>
      </c>
      <c r="N11" s="18"/>
      <c r="O11" s="2">
        <v>90</v>
      </c>
      <c r="P11" s="17"/>
      <c r="Q11" s="2">
        <v>90</v>
      </c>
      <c r="R11" s="17"/>
      <c r="S11" s="2">
        <v>90</v>
      </c>
      <c r="T11" s="18"/>
      <c r="U11" s="2">
        <v>90</v>
      </c>
      <c r="V11" s="18"/>
      <c r="W11" s="2">
        <v>90</v>
      </c>
      <c r="X11" s="17"/>
      <c r="Y11" s="2">
        <v>90</v>
      </c>
      <c r="Z11" s="17"/>
      <c r="AA11" s="2">
        <v>90</v>
      </c>
      <c r="AB11" s="18"/>
      <c r="AD11" s="17"/>
      <c r="AE11" s="2">
        <v>90</v>
      </c>
      <c r="AF11" s="17"/>
      <c r="AG11" s="2">
        <v>90</v>
      </c>
      <c r="AH11" s="17"/>
      <c r="AI11" s="2">
        <v>90</v>
      </c>
      <c r="AJ11" s="17"/>
      <c r="AK11" s="2">
        <v>90</v>
      </c>
      <c r="AL11" s="17"/>
      <c r="AM11" s="2">
        <v>90</v>
      </c>
      <c r="AN11" s="17"/>
      <c r="AO11" s="19">
        <v>45</v>
      </c>
      <c r="AP11" s="17"/>
      <c r="AQ11" s="2">
        <v>90</v>
      </c>
      <c r="AR11" s="17"/>
      <c r="AT11" s="17"/>
      <c r="AV11" s="17"/>
      <c r="AX11" s="17"/>
      <c r="AY11" s="20"/>
      <c r="AZ11" s="17"/>
      <c r="BA11" s="20"/>
      <c r="BB11" s="17"/>
      <c r="BD11" s="17"/>
      <c r="BF11" s="17"/>
      <c r="BG11" s="20">
        <v>90</v>
      </c>
      <c r="BH11" s="17"/>
      <c r="BI11" s="2">
        <v>90</v>
      </c>
      <c r="BJ11" s="17"/>
      <c r="BL11" s="17"/>
      <c r="BM11" s="2">
        <v>90</v>
      </c>
      <c r="BN11" s="17">
        <v>1</v>
      </c>
      <c r="BO11" s="21">
        <f t="shared" si="31"/>
        <v>1525</v>
      </c>
      <c r="BP11" s="21">
        <f t="shared" si="31"/>
        <v>1</v>
      </c>
    </row>
    <row r="12" spans="1:71" ht="13.8" x14ac:dyDescent="0.25">
      <c r="A12" s="16" t="s">
        <v>24</v>
      </c>
      <c r="B12" s="17" t="s">
        <v>19</v>
      </c>
      <c r="D12" s="17"/>
      <c r="F12" s="17"/>
      <c r="H12" s="17"/>
      <c r="J12" s="17"/>
      <c r="L12" s="17"/>
      <c r="M12" s="19">
        <v>66</v>
      </c>
      <c r="N12" s="17"/>
      <c r="O12" s="25">
        <v>0</v>
      </c>
      <c r="P12" s="17"/>
      <c r="R12" s="17"/>
      <c r="T12" s="17"/>
      <c r="V12" s="17"/>
      <c r="X12" s="17"/>
      <c r="Y12" s="25">
        <v>45</v>
      </c>
      <c r="Z12" s="17"/>
      <c r="AA12" s="25">
        <v>16</v>
      </c>
      <c r="AB12" s="17"/>
      <c r="AC12" s="2">
        <v>90</v>
      </c>
      <c r="AD12" s="17"/>
      <c r="AE12" s="2">
        <v>90</v>
      </c>
      <c r="AF12" s="17"/>
      <c r="AG12" s="2">
        <v>90</v>
      </c>
      <c r="AH12" s="17">
        <v>1</v>
      </c>
      <c r="AI12" s="2">
        <v>90</v>
      </c>
      <c r="AJ12" s="17"/>
      <c r="AK12" s="2">
        <v>90</v>
      </c>
      <c r="AL12" s="18"/>
      <c r="AM12" s="2">
        <v>90</v>
      </c>
      <c r="AN12" s="17"/>
      <c r="AO12" s="19">
        <v>67</v>
      </c>
      <c r="AP12" s="17"/>
      <c r="AQ12" s="19">
        <v>82</v>
      </c>
      <c r="AR12" s="17"/>
      <c r="AS12" s="2">
        <v>90</v>
      </c>
      <c r="AT12" s="17"/>
      <c r="AU12" s="19">
        <v>73</v>
      </c>
      <c r="AV12" s="18"/>
      <c r="AX12" s="17"/>
      <c r="AY12" s="20"/>
      <c r="AZ12" s="17"/>
      <c r="BA12" s="26">
        <v>58</v>
      </c>
      <c r="BB12" s="17"/>
      <c r="BC12" s="2">
        <v>90</v>
      </c>
      <c r="BD12" s="17"/>
      <c r="BE12" s="2">
        <v>90</v>
      </c>
      <c r="BF12" s="18"/>
      <c r="BG12" s="20">
        <v>90</v>
      </c>
      <c r="BH12" s="17"/>
      <c r="BI12" s="25">
        <v>45</v>
      </c>
      <c r="BJ12" s="17"/>
      <c r="BK12" s="2">
        <v>90</v>
      </c>
      <c r="BL12" s="18"/>
      <c r="BN12" s="17"/>
      <c r="BO12" s="21">
        <f t="shared" si="31"/>
        <v>1442</v>
      </c>
      <c r="BP12" s="21">
        <f t="shared" si="31"/>
        <v>1</v>
      </c>
    </row>
    <row r="13" spans="1:71" ht="13.8" x14ac:dyDescent="0.25">
      <c r="A13" s="1" t="s">
        <v>25</v>
      </c>
      <c r="B13" s="21" t="s">
        <v>19</v>
      </c>
      <c r="C13" s="25">
        <v>11</v>
      </c>
      <c r="E13" s="20">
        <v>90</v>
      </c>
      <c r="F13" s="27"/>
      <c r="G13" s="20"/>
      <c r="I13" s="20">
        <v>90</v>
      </c>
      <c r="K13" s="20">
        <v>90</v>
      </c>
      <c r="L13" s="2">
        <v>1</v>
      </c>
      <c r="M13" s="20">
        <v>90</v>
      </c>
      <c r="O13" s="20">
        <v>90</v>
      </c>
      <c r="Q13" s="20">
        <v>90</v>
      </c>
      <c r="R13" s="27"/>
      <c r="S13" s="20">
        <v>90</v>
      </c>
      <c r="T13" s="27"/>
      <c r="U13" s="26">
        <v>78</v>
      </c>
      <c r="V13" s="27"/>
      <c r="W13" s="20"/>
      <c r="Y13" s="20"/>
      <c r="AA13" s="20"/>
      <c r="AC13" s="24">
        <v>24</v>
      </c>
      <c r="AD13" s="2">
        <v>1</v>
      </c>
      <c r="AE13" s="20">
        <v>90</v>
      </c>
      <c r="AF13" s="27"/>
      <c r="AG13" s="20">
        <v>90</v>
      </c>
      <c r="AI13" s="20">
        <v>90</v>
      </c>
      <c r="AK13" s="20">
        <v>90</v>
      </c>
      <c r="AL13" s="27"/>
      <c r="AM13" s="20"/>
      <c r="AO13" s="24">
        <v>23</v>
      </c>
      <c r="AP13" s="27"/>
      <c r="AQ13" s="20"/>
      <c r="AS13" s="24">
        <v>28</v>
      </c>
      <c r="AU13" s="24">
        <v>17</v>
      </c>
      <c r="AW13" s="20">
        <v>90</v>
      </c>
      <c r="AX13" s="17">
        <v>1</v>
      </c>
      <c r="AY13" s="26">
        <v>56</v>
      </c>
      <c r="AZ13" s="17"/>
      <c r="BA13" s="20"/>
      <c r="BB13" s="17"/>
      <c r="BD13" s="17"/>
      <c r="BE13" s="25">
        <v>1</v>
      </c>
      <c r="BG13" s="20"/>
      <c r="BH13" s="17"/>
      <c r="BI13" s="20">
        <v>90</v>
      </c>
      <c r="BJ13" s="2">
        <v>1</v>
      </c>
      <c r="BK13" s="20"/>
      <c r="BM13" s="20"/>
      <c r="BO13" s="21">
        <f t="shared" si="31"/>
        <v>1408</v>
      </c>
      <c r="BP13" s="21">
        <f t="shared" si="31"/>
        <v>4</v>
      </c>
      <c r="BQ13" s="20"/>
    </row>
    <row r="14" spans="1:71" ht="13.8" x14ac:dyDescent="0.25">
      <c r="A14" s="16" t="s">
        <v>26</v>
      </c>
      <c r="B14" s="17" t="s">
        <v>19</v>
      </c>
      <c r="C14" s="19">
        <v>72</v>
      </c>
      <c r="D14" s="17"/>
      <c r="E14" s="19">
        <v>85</v>
      </c>
      <c r="F14" s="17">
        <v>1</v>
      </c>
      <c r="G14" s="19">
        <v>70</v>
      </c>
      <c r="H14" s="17"/>
      <c r="I14" s="19">
        <v>80</v>
      </c>
      <c r="J14" s="17">
        <v>1</v>
      </c>
      <c r="L14" s="17"/>
      <c r="M14" s="2">
        <v>90</v>
      </c>
      <c r="N14" s="17"/>
      <c r="P14" s="17"/>
      <c r="R14" s="17"/>
      <c r="T14" s="17"/>
      <c r="U14" s="25">
        <v>62</v>
      </c>
      <c r="V14" s="17"/>
      <c r="W14" s="2">
        <v>90</v>
      </c>
      <c r="X14" s="17"/>
      <c r="Y14" s="19">
        <v>87</v>
      </c>
      <c r="Z14" s="18"/>
      <c r="AA14" s="2">
        <v>90</v>
      </c>
      <c r="AB14" s="17"/>
      <c r="AC14" s="19">
        <v>77</v>
      </c>
      <c r="AD14" s="17"/>
      <c r="AE14" s="19">
        <v>80</v>
      </c>
      <c r="AF14" s="17"/>
      <c r="AG14" s="19">
        <v>87</v>
      </c>
      <c r="AH14" s="17"/>
      <c r="AI14" s="2">
        <v>90</v>
      </c>
      <c r="AJ14" s="17"/>
      <c r="AK14" s="2">
        <v>90</v>
      </c>
      <c r="AL14" s="17"/>
      <c r="AM14" s="19">
        <v>61</v>
      </c>
      <c r="AN14" s="17"/>
      <c r="AO14" s="2">
        <v>90</v>
      </c>
      <c r="AP14" s="17"/>
      <c r="AQ14" s="25">
        <v>0</v>
      </c>
      <c r="AR14" s="17"/>
      <c r="AT14" s="17"/>
      <c r="AU14" s="19">
        <v>45</v>
      </c>
      <c r="AV14" s="17"/>
      <c r="AX14" s="17"/>
      <c r="AY14" s="24">
        <v>8</v>
      </c>
      <c r="AZ14" s="17"/>
      <c r="BA14" s="20"/>
      <c r="BB14" s="17"/>
      <c r="BC14" s="25">
        <v>33</v>
      </c>
      <c r="BD14" s="17"/>
      <c r="BF14" s="17"/>
      <c r="BG14" s="20"/>
      <c r="BH14" s="17"/>
      <c r="BJ14" s="17"/>
      <c r="BL14" s="17"/>
      <c r="BN14" s="17"/>
      <c r="BO14" s="21">
        <f t="shared" si="31"/>
        <v>1387</v>
      </c>
      <c r="BP14" s="21">
        <f t="shared" si="31"/>
        <v>2</v>
      </c>
    </row>
    <row r="15" spans="1:71" ht="13.8" x14ac:dyDescent="0.25">
      <c r="A15" s="16" t="s">
        <v>27</v>
      </c>
      <c r="B15" s="17" t="s">
        <v>22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E15" s="2">
        <v>90</v>
      </c>
      <c r="AF15" s="17">
        <v>-1</v>
      </c>
      <c r="AG15" s="2">
        <v>90</v>
      </c>
      <c r="AH15" s="17"/>
      <c r="AI15" s="2">
        <v>90</v>
      </c>
      <c r="AJ15" s="17"/>
      <c r="AK15" s="2">
        <v>90</v>
      </c>
      <c r="AL15" s="17">
        <v>-2</v>
      </c>
      <c r="AM15" s="2">
        <v>90</v>
      </c>
      <c r="AN15" s="17">
        <v>-2</v>
      </c>
      <c r="AO15" s="2">
        <v>90</v>
      </c>
      <c r="AP15" s="17"/>
      <c r="AQ15" s="2">
        <v>90</v>
      </c>
      <c r="AR15" s="17">
        <v>-1</v>
      </c>
      <c r="AS15" s="2">
        <v>90</v>
      </c>
      <c r="AT15" s="17"/>
      <c r="AU15" s="2">
        <v>90</v>
      </c>
      <c r="AV15" s="17">
        <v>-3</v>
      </c>
      <c r="AW15" s="2">
        <v>90</v>
      </c>
      <c r="AX15" s="18">
        <v>-2</v>
      </c>
      <c r="AY15" s="20">
        <v>90</v>
      </c>
      <c r="AZ15" s="17">
        <v>-1</v>
      </c>
      <c r="BA15" s="20">
        <v>90</v>
      </c>
      <c r="BB15" s="17">
        <v>-1</v>
      </c>
      <c r="BC15" s="2">
        <v>90</v>
      </c>
      <c r="BD15" s="17">
        <v>-3</v>
      </c>
      <c r="BE15" s="2">
        <v>90</v>
      </c>
      <c r="BF15" s="17">
        <v>-2</v>
      </c>
      <c r="BG15" s="20"/>
      <c r="BH15" s="17"/>
      <c r="BJ15" s="17"/>
      <c r="BL15" s="17"/>
      <c r="BM15" s="2">
        <v>90</v>
      </c>
      <c r="BN15" s="17">
        <v>-2</v>
      </c>
      <c r="BO15" s="21">
        <f t="shared" si="31"/>
        <v>1350</v>
      </c>
      <c r="BP15" s="21">
        <f t="shared" si="31"/>
        <v>-20</v>
      </c>
    </row>
    <row r="16" spans="1:71" ht="13.8" x14ac:dyDescent="0.25">
      <c r="A16" s="1" t="s">
        <v>28</v>
      </c>
      <c r="B16" s="21" t="s">
        <v>16</v>
      </c>
      <c r="C16" s="2">
        <v>90</v>
      </c>
      <c r="E16" s="24">
        <v>0</v>
      </c>
      <c r="G16" s="26">
        <v>45</v>
      </c>
      <c r="I16" s="20"/>
      <c r="K16" s="20"/>
      <c r="M16" s="20"/>
      <c r="O16" s="20"/>
      <c r="Q16" s="20"/>
      <c r="S16" s="20"/>
      <c r="U16" s="24">
        <v>0</v>
      </c>
      <c r="W16" s="20"/>
      <c r="Y16" s="20"/>
      <c r="AA16" s="24">
        <v>0</v>
      </c>
      <c r="AC16" s="20">
        <v>90</v>
      </c>
      <c r="AE16" s="20"/>
      <c r="AG16" s="20">
        <v>90</v>
      </c>
      <c r="AI16" s="20"/>
      <c r="AK16" s="24">
        <v>45</v>
      </c>
      <c r="AM16" s="20"/>
      <c r="AO16" s="20"/>
      <c r="AQ16" s="20">
        <v>90</v>
      </c>
      <c r="AS16" s="20"/>
      <c r="AU16" s="20"/>
      <c r="AW16" s="20">
        <v>90</v>
      </c>
      <c r="AX16" s="17"/>
      <c r="AY16" s="20">
        <v>90</v>
      </c>
      <c r="AZ16" s="18"/>
      <c r="BA16" s="20">
        <v>90</v>
      </c>
      <c r="BB16" s="18"/>
      <c r="BC16" s="2">
        <v>90</v>
      </c>
      <c r="BD16" s="17"/>
      <c r="BE16" s="2">
        <v>90</v>
      </c>
      <c r="BF16" s="27"/>
      <c r="BG16" s="20">
        <v>90</v>
      </c>
      <c r="BH16" s="17"/>
      <c r="BI16" s="20">
        <v>90</v>
      </c>
      <c r="BK16" s="20">
        <v>90</v>
      </c>
      <c r="BM16" s="20">
        <v>90</v>
      </c>
      <c r="BO16" s="21">
        <f t="shared" si="31"/>
        <v>1260</v>
      </c>
      <c r="BP16" s="21">
        <f t="shared" si="31"/>
        <v>0</v>
      </c>
    </row>
    <row r="17" spans="1:69" ht="13.8" x14ac:dyDescent="0.25">
      <c r="A17" s="16" t="s">
        <v>29</v>
      </c>
      <c r="B17" s="17" t="s">
        <v>16</v>
      </c>
      <c r="C17" s="28"/>
      <c r="D17" s="29"/>
      <c r="F17" s="17"/>
      <c r="H17" s="17"/>
      <c r="J17" s="17"/>
      <c r="L17" s="17"/>
      <c r="N17" s="17"/>
      <c r="P17" s="17"/>
      <c r="Q17" s="28"/>
      <c r="R17" s="29"/>
      <c r="T17" s="17"/>
      <c r="V17" s="17"/>
      <c r="X17" s="17"/>
      <c r="Z17" s="17"/>
      <c r="AB17" s="17"/>
      <c r="AD17" s="17"/>
      <c r="AF17" s="17"/>
      <c r="AH17" s="17"/>
      <c r="AJ17" s="17"/>
      <c r="AL17" s="17"/>
      <c r="AM17" s="2">
        <v>90</v>
      </c>
      <c r="AN17" s="17"/>
      <c r="AO17" s="2">
        <v>90</v>
      </c>
      <c r="AP17" s="17"/>
      <c r="AQ17" s="2">
        <v>90</v>
      </c>
      <c r="AR17" s="17"/>
      <c r="AS17" s="2">
        <v>90</v>
      </c>
      <c r="AT17" s="18"/>
      <c r="AU17" s="2">
        <v>90</v>
      </c>
      <c r="AV17" s="17"/>
      <c r="AW17" s="2">
        <v>90</v>
      </c>
      <c r="AX17" s="17"/>
      <c r="AY17" s="20">
        <v>90</v>
      </c>
      <c r="AZ17" s="17"/>
      <c r="BA17" s="20">
        <v>90</v>
      </c>
      <c r="BB17" s="17"/>
      <c r="BC17" s="2">
        <v>90</v>
      </c>
      <c r="BD17" s="17"/>
      <c r="BE17" s="2">
        <v>90</v>
      </c>
      <c r="BF17" s="17">
        <v>1</v>
      </c>
      <c r="BG17" s="20">
        <v>90</v>
      </c>
      <c r="BH17" s="17"/>
      <c r="BI17" s="2">
        <v>90</v>
      </c>
      <c r="BJ17" s="17"/>
      <c r="BK17" s="2">
        <v>90</v>
      </c>
      <c r="BL17" s="18"/>
      <c r="BM17" s="2">
        <v>90</v>
      </c>
      <c r="BN17" s="17"/>
      <c r="BO17" s="21">
        <f t="shared" si="31"/>
        <v>1260</v>
      </c>
      <c r="BP17" s="21">
        <f t="shared" si="31"/>
        <v>1</v>
      </c>
    </row>
    <row r="18" spans="1:69" ht="13.8" x14ac:dyDescent="0.25">
      <c r="A18" s="16" t="s">
        <v>30</v>
      </c>
      <c r="B18" s="17" t="s">
        <v>31</v>
      </c>
      <c r="C18" s="2">
        <v>90</v>
      </c>
      <c r="D18" s="18"/>
      <c r="F18" s="17"/>
      <c r="G18" s="2">
        <v>90</v>
      </c>
      <c r="H18" s="17"/>
      <c r="I18" s="25">
        <v>22</v>
      </c>
      <c r="J18" s="17"/>
      <c r="K18" s="2">
        <v>90</v>
      </c>
      <c r="L18" s="17"/>
      <c r="M18" s="25">
        <v>50</v>
      </c>
      <c r="N18" s="17">
        <v>1</v>
      </c>
      <c r="O18" s="2">
        <v>90</v>
      </c>
      <c r="P18" s="18"/>
      <c r="R18" s="17"/>
      <c r="T18" s="17"/>
      <c r="V18" s="17"/>
      <c r="X18" s="17"/>
      <c r="Z18" s="17"/>
      <c r="AB18" s="17"/>
      <c r="AD18" s="17"/>
      <c r="AF18" s="17"/>
      <c r="AG18" s="19">
        <v>61</v>
      </c>
      <c r="AH18" s="18"/>
      <c r="AI18" s="2">
        <v>90</v>
      </c>
      <c r="AJ18" s="17">
        <v>1</v>
      </c>
      <c r="AK18" s="25">
        <v>17</v>
      </c>
      <c r="AL18" s="17"/>
      <c r="AN18" s="17"/>
      <c r="AO18" s="2">
        <v>90</v>
      </c>
      <c r="AP18" s="18"/>
      <c r="AR18" s="17"/>
      <c r="AS18" s="19">
        <v>45</v>
      </c>
      <c r="AT18" s="17"/>
      <c r="AU18" s="19">
        <v>45</v>
      </c>
      <c r="AV18" s="17"/>
      <c r="AW18" s="2">
        <v>90</v>
      </c>
      <c r="AX18" s="17"/>
      <c r="AY18" s="24">
        <v>34</v>
      </c>
      <c r="AZ18" s="17"/>
      <c r="BA18" s="26">
        <v>63</v>
      </c>
      <c r="BB18" s="17"/>
      <c r="BC18" s="25">
        <v>27</v>
      </c>
      <c r="BD18" s="17">
        <v>1</v>
      </c>
      <c r="BE18" s="19">
        <v>73</v>
      </c>
      <c r="BF18" s="17"/>
      <c r="BG18" s="26">
        <v>74</v>
      </c>
      <c r="BH18" s="17"/>
      <c r="BI18" s="25">
        <v>26</v>
      </c>
      <c r="BJ18" s="17"/>
      <c r="BK18" s="19">
        <v>65</v>
      </c>
      <c r="BL18" s="17"/>
      <c r="BN18" s="17"/>
      <c r="BO18" s="21">
        <f t="shared" si="31"/>
        <v>1232</v>
      </c>
      <c r="BP18" s="21">
        <f t="shared" si="31"/>
        <v>3</v>
      </c>
    </row>
    <row r="19" spans="1:69" ht="13.8" x14ac:dyDescent="0.25">
      <c r="A19" s="16" t="s">
        <v>32</v>
      </c>
      <c r="B19" s="17" t="s">
        <v>16</v>
      </c>
      <c r="C19" s="2">
        <v>90</v>
      </c>
      <c r="D19" s="17"/>
      <c r="E19" s="2">
        <v>90</v>
      </c>
      <c r="F19" s="17"/>
      <c r="G19" s="2">
        <v>90</v>
      </c>
      <c r="H19" s="17"/>
      <c r="I19" s="2">
        <v>90</v>
      </c>
      <c r="J19" s="17"/>
      <c r="K19" s="2">
        <v>90</v>
      </c>
      <c r="L19" s="17"/>
      <c r="M19" s="2">
        <v>90</v>
      </c>
      <c r="N19" s="17"/>
      <c r="O19" s="2">
        <v>90</v>
      </c>
      <c r="P19" s="17"/>
      <c r="Q19" s="2">
        <v>90</v>
      </c>
      <c r="R19" s="17"/>
      <c r="S19" s="2">
        <v>90</v>
      </c>
      <c r="T19" s="17"/>
      <c r="U19" s="2">
        <v>90</v>
      </c>
      <c r="V19" s="17"/>
      <c r="W19" s="2">
        <v>90</v>
      </c>
      <c r="X19" s="17"/>
      <c r="Y19" s="2">
        <v>90</v>
      </c>
      <c r="Z19" s="18"/>
      <c r="AA19" s="19">
        <v>74</v>
      </c>
      <c r="AB19" s="17"/>
      <c r="AD19" s="17"/>
      <c r="AF19" s="17"/>
      <c r="AH19" s="17"/>
      <c r="AJ19" s="17"/>
      <c r="AL19" s="17"/>
      <c r="AN19" s="17"/>
      <c r="AP19" s="17"/>
      <c r="AR19" s="17"/>
      <c r="AT19" s="17"/>
      <c r="AV19" s="17"/>
      <c r="AX19" s="17"/>
      <c r="AY19" s="20"/>
      <c r="AZ19" s="17"/>
      <c r="BA19" s="20"/>
      <c r="BB19" s="17"/>
      <c r="BD19" s="17"/>
      <c r="BF19" s="17"/>
      <c r="BG19" s="20"/>
      <c r="BH19" s="17"/>
      <c r="BJ19" s="17"/>
      <c r="BL19" s="17"/>
      <c r="BN19" s="17"/>
      <c r="BO19" s="21">
        <f t="shared" si="31"/>
        <v>1154</v>
      </c>
      <c r="BP19" s="21">
        <f t="shared" si="31"/>
        <v>0</v>
      </c>
    </row>
    <row r="20" spans="1:69" ht="13.8" x14ac:dyDescent="0.25">
      <c r="A20" s="16" t="s">
        <v>33</v>
      </c>
      <c r="B20" s="17" t="s">
        <v>31</v>
      </c>
      <c r="D20" s="17"/>
      <c r="E20" s="19">
        <v>79</v>
      </c>
      <c r="F20" s="17"/>
      <c r="G20" s="25">
        <v>6</v>
      </c>
      <c r="H20" s="17"/>
      <c r="I20" s="19">
        <v>68</v>
      </c>
      <c r="J20" s="17"/>
      <c r="K20" s="2">
        <v>90</v>
      </c>
      <c r="L20" s="18">
        <v>1</v>
      </c>
      <c r="M20" s="2">
        <v>90</v>
      </c>
      <c r="N20" s="17"/>
      <c r="O20" s="19">
        <v>89</v>
      </c>
      <c r="P20" s="17"/>
      <c r="Q20" s="2">
        <v>90</v>
      </c>
      <c r="R20" s="17">
        <v>1</v>
      </c>
      <c r="S20" s="2">
        <v>90</v>
      </c>
      <c r="T20" s="17">
        <v>1</v>
      </c>
      <c r="U20" s="2">
        <v>90</v>
      </c>
      <c r="V20" s="17">
        <v>1</v>
      </c>
      <c r="W20" s="19">
        <v>83</v>
      </c>
      <c r="X20" s="17"/>
      <c r="Y20" s="19">
        <v>45</v>
      </c>
      <c r="Z20" s="17"/>
      <c r="AA20" s="2">
        <v>90</v>
      </c>
      <c r="AB20" s="17"/>
      <c r="AC20" s="19">
        <v>87</v>
      </c>
      <c r="AD20" s="17"/>
      <c r="AE20" s="2">
        <v>90</v>
      </c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Y20" s="20"/>
      <c r="AZ20" s="17"/>
      <c r="BA20" s="20"/>
      <c r="BB20" s="17"/>
      <c r="BD20" s="17"/>
      <c r="BF20" s="17"/>
      <c r="BG20" s="20"/>
      <c r="BH20" s="17"/>
      <c r="BJ20" s="17"/>
      <c r="BL20" s="17"/>
      <c r="BN20" s="17"/>
      <c r="BO20" s="21">
        <f t="shared" si="31"/>
        <v>1087</v>
      </c>
      <c r="BP20" s="21">
        <f t="shared" si="31"/>
        <v>4</v>
      </c>
    </row>
    <row r="21" spans="1:69" ht="13.8" x14ac:dyDescent="0.25">
      <c r="A21" s="16" t="s">
        <v>34</v>
      </c>
      <c r="B21" s="17" t="s">
        <v>19</v>
      </c>
      <c r="C21" s="2">
        <v>90</v>
      </c>
      <c r="D21" s="17"/>
      <c r="E21" s="2">
        <v>90</v>
      </c>
      <c r="F21" s="17"/>
      <c r="G21" s="2">
        <v>90</v>
      </c>
      <c r="H21" s="17"/>
      <c r="I21" s="19">
        <v>11</v>
      </c>
      <c r="J21" s="17"/>
      <c r="L21" s="17"/>
      <c r="N21" s="17"/>
      <c r="O21" s="25">
        <v>1</v>
      </c>
      <c r="P21" s="17"/>
      <c r="Q21" s="19">
        <v>76</v>
      </c>
      <c r="R21" s="17"/>
      <c r="S21" s="19">
        <v>87</v>
      </c>
      <c r="T21" s="17"/>
      <c r="U21" s="2">
        <v>90</v>
      </c>
      <c r="V21" s="17"/>
      <c r="W21" s="2">
        <v>90</v>
      </c>
      <c r="X21" s="17"/>
      <c r="Y21" s="2">
        <v>90</v>
      </c>
      <c r="Z21" s="17"/>
      <c r="AA21" s="2">
        <v>90</v>
      </c>
      <c r="AB21" s="17"/>
      <c r="AC21" s="2">
        <v>90</v>
      </c>
      <c r="AD21" s="18"/>
      <c r="AE21" s="25">
        <v>17</v>
      </c>
      <c r="AF21" s="17"/>
      <c r="AG21" s="25">
        <v>29</v>
      </c>
      <c r="AH21" s="17"/>
      <c r="AI21" s="25">
        <v>28</v>
      </c>
      <c r="AJ21" s="17"/>
      <c r="AK21" s="19">
        <v>45</v>
      </c>
      <c r="AL21" s="17"/>
      <c r="AN21" s="17"/>
      <c r="AP21" s="17"/>
      <c r="AR21" s="17"/>
      <c r="AT21" s="17"/>
      <c r="AV21" s="17"/>
      <c r="AX21" s="17"/>
      <c r="AY21" s="20"/>
      <c r="AZ21" s="17"/>
      <c r="BA21" s="20"/>
      <c r="BB21" s="17"/>
      <c r="BD21" s="17"/>
      <c r="BF21" s="17"/>
      <c r="BG21" s="20"/>
      <c r="BH21" s="17"/>
      <c r="BJ21" s="17"/>
      <c r="BL21" s="17"/>
      <c r="BN21" s="17"/>
      <c r="BO21" s="21">
        <f t="shared" si="31"/>
        <v>1014</v>
      </c>
      <c r="BP21" s="21">
        <f t="shared" si="31"/>
        <v>0</v>
      </c>
    </row>
    <row r="22" spans="1:69" ht="13.8" x14ac:dyDescent="0.25">
      <c r="A22" s="16" t="s">
        <v>35</v>
      </c>
      <c r="B22" s="17" t="s">
        <v>19</v>
      </c>
      <c r="C22" s="28"/>
      <c r="D22" s="29"/>
      <c r="F22" s="17"/>
      <c r="H22" s="17"/>
      <c r="J22" s="17"/>
      <c r="L22" s="17"/>
      <c r="N22" s="17"/>
      <c r="P22" s="17"/>
      <c r="Q22" s="28"/>
      <c r="R22" s="29"/>
      <c r="T22" s="17"/>
      <c r="V22" s="17"/>
      <c r="X22" s="17"/>
      <c r="Z22" s="17"/>
      <c r="AB22" s="17"/>
      <c r="AD22" s="17"/>
      <c r="AF22" s="17"/>
      <c r="AH22" s="17"/>
      <c r="AJ22" s="17"/>
      <c r="AK22" s="25">
        <v>28</v>
      </c>
      <c r="AL22" s="18"/>
      <c r="AM22" s="2">
        <v>90</v>
      </c>
      <c r="AN22" s="17"/>
      <c r="AO22" s="25">
        <v>45</v>
      </c>
      <c r="AP22" s="17"/>
      <c r="AQ22" s="2">
        <v>90</v>
      </c>
      <c r="AR22" s="17">
        <v>2</v>
      </c>
      <c r="AS22" s="19">
        <v>62</v>
      </c>
      <c r="AT22" s="17"/>
      <c r="AU22" s="2">
        <v>90</v>
      </c>
      <c r="AV22" s="17">
        <v>1</v>
      </c>
      <c r="AW22" s="2">
        <v>90</v>
      </c>
      <c r="AX22" s="17"/>
      <c r="AY22" s="20">
        <v>90</v>
      </c>
      <c r="AZ22" s="18"/>
      <c r="BA22" s="24">
        <v>27</v>
      </c>
      <c r="BB22" s="17"/>
      <c r="BC22" s="2">
        <v>90</v>
      </c>
      <c r="BD22" s="17"/>
      <c r="BE22" s="2">
        <v>90</v>
      </c>
      <c r="BF22" s="17"/>
      <c r="BG22" s="26">
        <v>62</v>
      </c>
      <c r="BH22" s="18"/>
      <c r="BJ22" s="17"/>
      <c r="BK22" s="19">
        <v>45</v>
      </c>
      <c r="BL22" s="18"/>
      <c r="BM22" s="2">
        <v>90</v>
      </c>
      <c r="BN22" s="17"/>
      <c r="BO22" s="21">
        <f t="shared" si="31"/>
        <v>989</v>
      </c>
      <c r="BP22" s="21">
        <f t="shared" si="31"/>
        <v>3</v>
      </c>
    </row>
    <row r="23" spans="1:69" ht="13.8" x14ac:dyDescent="0.25">
      <c r="A23" s="16" t="s">
        <v>36</v>
      </c>
      <c r="B23" s="17" t="s">
        <v>19</v>
      </c>
      <c r="C23" s="19">
        <v>79</v>
      </c>
      <c r="D23" s="17"/>
      <c r="F23" s="17"/>
      <c r="H23" s="17"/>
      <c r="J23" s="17"/>
      <c r="L23" s="17"/>
      <c r="N23" s="17"/>
      <c r="P23" s="17"/>
      <c r="Q23" s="2">
        <v>90</v>
      </c>
      <c r="R23" s="17"/>
      <c r="S23" s="19">
        <v>65</v>
      </c>
      <c r="T23" s="17"/>
      <c r="U23" s="2">
        <v>90</v>
      </c>
      <c r="V23" s="17"/>
      <c r="W23" s="2">
        <v>90</v>
      </c>
      <c r="X23" s="18"/>
      <c r="Y23" s="2">
        <v>90</v>
      </c>
      <c r="Z23" s="17"/>
      <c r="AA23" s="2">
        <v>90</v>
      </c>
      <c r="AB23" s="17"/>
      <c r="AC23" s="19">
        <v>66</v>
      </c>
      <c r="AD23" s="17"/>
      <c r="AE23" s="19">
        <v>58</v>
      </c>
      <c r="AF23" s="17"/>
      <c r="AG23" s="19">
        <v>79</v>
      </c>
      <c r="AH23" s="17"/>
      <c r="AI23" s="19">
        <v>62</v>
      </c>
      <c r="AJ23" s="18"/>
      <c r="AK23" s="2">
        <v>90</v>
      </c>
      <c r="AL23" s="17">
        <v>1</v>
      </c>
      <c r="AM23" s="25">
        <v>29</v>
      </c>
      <c r="AN23" s="17"/>
      <c r="AP23" s="17"/>
      <c r="AR23" s="17"/>
      <c r="AT23" s="17"/>
      <c r="AV23" s="17"/>
      <c r="AX23" s="17"/>
      <c r="AY23" s="20"/>
      <c r="AZ23" s="17"/>
      <c r="BA23" s="20"/>
      <c r="BB23" s="17"/>
      <c r="BD23" s="17"/>
      <c r="BF23" s="17"/>
      <c r="BG23" s="20"/>
      <c r="BH23" s="17"/>
      <c r="BJ23" s="17"/>
      <c r="BL23" s="17"/>
      <c r="BN23" s="17"/>
      <c r="BO23" s="21">
        <f t="shared" si="31"/>
        <v>978</v>
      </c>
      <c r="BP23" s="21">
        <f t="shared" si="31"/>
        <v>1</v>
      </c>
    </row>
    <row r="24" spans="1:69" ht="13.8" x14ac:dyDescent="0.25">
      <c r="A24" s="1" t="s">
        <v>37</v>
      </c>
      <c r="B24" s="21" t="s">
        <v>16</v>
      </c>
      <c r="C24" s="24">
        <v>5</v>
      </c>
      <c r="E24" s="24">
        <v>5</v>
      </c>
      <c r="F24" s="17"/>
      <c r="G24" s="25">
        <v>20</v>
      </c>
      <c r="H24" s="17"/>
      <c r="J24" s="17"/>
      <c r="K24" s="2">
        <v>90</v>
      </c>
      <c r="L24" s="17"/>
      <c r="M24" s="2">
        <v>90</v>
      </c>
      <c r="N24" s="17"/>
      <c r="O24" s="2">
        <v>90</v>
      </c>
      <c r="P24" s="18"/>
      <c r="Q24" s="19">
        <v>68</v>
      </c>
      <c r="R24" s="17"/>
      <c r="S24" s="2">
        <v>90</v>
      </c>
      <c r="T24" s="17"/>
      <c r="U24" s="2">
        <v>90</v>
      </c>
      <c r="V24" s="17"/>
      <c r="W24" s="2">
        <v>90</v>
      </c>
      <c r="X24" s="18"/>
      <c r="Y24" s="19">
        <v>45</v>
      </c>
      <c r="Z24" s="17"/>
      <c r="AA24" s="2">
        <v>90</v>
      </c>
      <c r="AB24" s="18"/>
      <c r="AC24" s="2">
        <v>90</v>
      </c>
      <c r="AD24" s="18"/>
      <c r="AE24" s="20"/>
      <c r="AF24" s="17"/>
      <c r="AH24" s="17"/>
      <c r="AJ24" s="17"/>
      <c r="AL24" s="17"/>
      <c r="AN24" s="17"/>
      <c r="AP24" s="17"/>
      <c r="AR24" s="17"/>
      <c r="AT24" s="17"/>
      <c r="AV24" s="17"/>
      <c r="AX24" s="17"/>
      <c r="AY24" s="20"/>
      <c r="AZ24" s="17"/>
      <c r="BA24" s="20"/>
      <c r="BB24" s="17"/>
      <c r="BD24" s="17"/>
      <c r="BF24" s="17"/>
      <c r="BG24" s="20"/>
      <c r="BH24" s="17"/>
      <c r="BJ24" s="17"/>
      <c r="BL24" s="17"/>
      <c r="BN24" s="17"/>
      <c r="BO24" s="21">
        <f t="shared" si="31"/>
        <v>863</v>
      </c>
      <c r="BP24" s="21">
        <f t="shared" si="31"/>
        <v>0</v>
      </c>
    </row>
    <row r="25" spans="1:69" ht="13.8" x14ac:dyDescent="0.25">
      <c r="A25" s="16" t="s">
        <v>38</v>
      </c>
      <c r="B25" s="17" t="s">
        <v>31</v>
      </c>
      <c r="C25" s="28"/>
      <c r="D25" s="29"/>
      <c r="F25" s="17"/>
      <c r="H25" s="17"/>
      <c r="J25" s="17"/>
      <c r="L25" s="17"/>
      <c r="N25" s="17"/>
      <c r="P25" s="17"/>
      <c r="Q25" s="28"/>
      <c r="R25" s="29"/>
      <c r="T25" s="17"/>
      <c r="V25" s="17"/>
      <c r="X25" s="17"/>
      <c r="Z25" s="17"/>
      <c r="AB25" s="17"/>
      <c r="AD25" s="17"/>
      <c r="AF25" s="17"/>
      <c r="AH25" s="17"/>
      <c r="AJ25" s="17"/>
      <c r="AL25" s="17"/>
      <c r="AN25" s="17"/>
      <c r="AP25" s="17"/>
      <c r="AQ25" s="2">
        <v>90</v>
      </c>
      <c r="AR25" s="18"/>
      <c r="AS25" s="2">
        <v>90</v>
      </c>
      <c r="AT25" s="17">
        <v>1</v>
      </c>
      <c r="AU25" s="2">
        <v>90</v>
      </c>
      <c r="AV25" s="17"/>
      <c r="AW25" s="19">
        <v>58</v>
      </c>
      <c r="AX25" s="17">
        <v>1</v>
      </c>
      <c r="AY25" s="20"/>
      <c r="AZ25" s="17"/>
      <c r="BA25" s="24">
        <v>15</v>
      </c>
      <c r="BB25" s="17"/>
      <c r="BC25" s="2">
        <v>90</v>
      </c>
      <c r="BD25" s="17"/>
      <c r="BE25" s="19">
        <v>45</v>
      </c>
      <c r="BF25" s="17">
        <v>1</v>
      </c>
      <c r="BG25" s="24">
        <v>33</v>
      </c>
      <c r="BH25" s="17"/>
      <c r="BI25" s="25">
        <v>33</v>
      </c>
      <c r="BJ25" s="17"/>
      <c r="BK25" s="2">
        <v>90</v>
      </c>
      <c r="BL25" s="17"/>
      <c r="BM25" s="2">
        <v>90</v>
      </c>
      <c r="BN25" s="17">
        <v>1</v>
      </c>
      <c r="BO25" s="21">
        <f t="shared" si="31"/>
        <v>724</v>
      </c>
      <c r="BP25" s="21">
        <f t="shared" si="31"/>
        <v>4</v>
      </c>
    </row>
    <row r="26" spans="1:69" ht="13.8" x14ac:dyDescent="0.25">
      <c r="A26" s="16" t="s">
        <v>39</v>
      </c>
      <c r="B26" s="17" t="s">
        <v>19</v>
      </c>
      <c r="D26" s="17"/>
      <c r="F26" s="17"/>
      <c r="H26" s="17"/>
      <c r="J26" s="17"/>
      <c r="L26" s="17"/>
      <c r="N26" s="17"/>
      <c r="P26" s="17"/>
      <c r="R26" s="17"/>
      <c r="T26" s="17"/>
      <c r="V26" s="17"/>
      <c r="X26" s="17"/>
      <c r="Z26" s="17"/>
      <c r="AB26" s="17"/>
      <c r="AD26" s="17"/>
      <c r="AF26" s="17"/>
      <c r="AH26" s="17"/>
      <c r="AJ26" s="17"/>
      <c r="AL26" s="17"/>
      <c r="AN26" s="17"/>
      <c r="AP26" s="17"/>
      <c r="AR26" s="17"/>
      <c r="AT26" s="17"/>
      <c r="AV26" s="17"/>
      <c r="AX26" s="17"/>
      <c r="AY26" s="20">
        <v>90</v>
      </c>
      <c r="AZ26" s="18"/>
      <c r="BA26" s="26">
        <v>75</v>
      </c>
      <c r="BB26" s="17"/>
      <c r="BC26" s="25">
        <v>45</v>
      </c>
      <c r="BD26" s="17"/>
      <c r="BE26" s="19">
        <v>89</v>
      </c>
      <c r="BF26" s="17">
        <v>1</v>
      </c>
      <c r="BG26" s="20">
        <v>90</v>
      </c>
      <c r="BH26" s="17"/>
      <c r="BI26" s="19">
        <v>64</v>
      </c>
      <c r="BJ26" s="17"/>
      <c r="BK26" s="2">
        <v>90</v>
      </c>
      <c r="BL26" s="17"/>
      <c r="BM26" s="2">
        <v>90</v>
      </c>
      <c r="BN26" s="17"/>
      <c r="BO26" s="21">
        <f t="shared" si="31"/>
        <v>633</v>
      </c>
      <c r="BP26" s="21">
        <f t="shared" si="31"/>
        <v>1</v>
      </c>
    </row>
    <row r="27" spans="1:69" ht="13.8" x14ac:dyDescent="0.25">
      <c r="A27" s="1" t="s">
        <v>40</v>
      </c>
      <c r="B27" s="21" t="s">
        <v>31</v>
      </c>
      <c r="C27" s="24">
        <v>18</v>
      </c>
      <c r="E27" s="20">
        <v>90</v>
      </c>
      <c r="F27" s="2">
        <v>1</v>
      </c>
      <c r="G27" s="20">
        <v>90</v>
      </c>
      <c r="H27" s="27">
        <v>1</v>
      </c>
      <c r="I27" s="20">
        <v>90</v>
      </c>
      <c r="K27" s="20">
        <v>90</v>
      </c>
      <c r="M27" s="20"/>
      <c r="O27" s="20"/>
      <c r="P27" s="17"/>
      <c r="Q27" s="20"/>
      <c r="S27" s="20"/>
      <c r="U27" s="20"/>
      <c r="W27" s="20"/>
      <c r="Y27" s="20"/>
      <c r="AA27" s="20"/>
      <c r="AC27" s="20"/>
      <c r="AD27" s="17"/>
      <c r="AE27" s="20"/>
      <c r="AG27" s="24">
        <v>11</v>
      </c>
      <c r="AI27" s="20"/>
      <c r="AK27" s="26">
        <v>45</v>
      </c>
      <c r="AM27" s="20">
        <v>90</v>
      </c>
      <c r="AO27" s="20"/>
      <c r="AQ27" s="20"/>
      <c r="AS27" s="20"/>
      <c r="AU27" s="20"/>
      <c r="AW27" s="20"/>
      <c r="AX27" s="17"/>
      <c r="AY27" s="20"/>
      <c r="AZ27" s="17"/>
      <c r="BA27" s="20"/>
      <c r="BB27" s="17"/>
      <c r="BD27" s="17"/>
      <c r="BG27" s="20"/>
      <c r="BH27" s="17"/>
      <c r="BI27" s="20"/>
      <c r="BK27" s="20"/>
      <c r="BM27" s="20"/>
      <c r="BN27" s="17"/>
      <c r="BO27" s="21">
        <f t="shared" si="31"/>
        <v>524</v>
      </c>
      <c r="BP27" s="21">
        <f t="shared" si="31"/>
        <v>2</v>
      </c>
      <c r="BQ27" s="20"/>
    </row>
    <row r="28" spans="1:69" ht="13.8" x14ac:dyDescent="0.25">
      <c r="A28" s="16" t="s">
        <v>41</v>
      </c>
      <c r="B28" s="17" t="s">
        <v>31</v>
      </c>
      <c r="D28" s="17"/>
      <c r="F28" s="17"/>
      <c r="H28" s="17"/>
      <c r="J28" s="17"/>
      <c r="L28" s="17"/>
      <c r="N28" s="17"/>
      <c r="P28" s="17"/>
      <c r="R28" s="17"/>
      <c r="T28" s="17"/>
      <c r="V28" s="17"/>
      <c r="X28" s="17"/>
      <c r="Z28" s="17"/>
      <c r="AB28" s="17"/>
      <c r="AD28" s="17"/>
      <c r="AF28" s="17"/>
      <c r="AH28" s="17"/>
      <c r="AJ28" s="17"/>
      <c r="AL28" s="17"/>
      <c r="AN28" s="17"/>
      <c r="AP28" s="17"/>
      <c r="AR28" s="17"/>
      <c r="AT28" s="17"/>
      <c r="AU28" s="25">
        <v>45</v>
      </c>
      <c r="AV28" s="18"/>
      <c r="AW28" s="2">
        <v>90</v>
      </c>
      <c r="AX28" s="17"/>
      <c r="AY28" s="26">
        <v>82</v>
      </c>
      <c r="AZ28" s="17">
        <v>1</v>
      </c>
      <c r="BA28" s="20">
        <v>90</v>
      </c>
      <c r="BB28" s="18">
        <v>1</v>
      </c>
      <c r="BC28" s="19">
        <v>45</v>
      </c>
      <c r="BD28" s="17"/>
      <c r="BE28" s="25">
        <v>45</v>
      </c>
      <c r="BF28" s="17">
        <v>2</v>
      </c>
      <c r="BG28" s="26">
        <v>57</v>
      </c>
      <c r="BH28" s="17"/>
      <c r="BI28" s="19">
        <v>45</v>
      </c>
      <c r="BJ28" s="17"/>
      <c r="BL28" s="17"/>
      <c r="BN28" s="17"/>
      <c r="BO28" s="21">
        <f t="shared" si="31"/>
        <v>499</v>
      </c>
      <c r="BP28" s="21">
        <f t="shared" si="31"/>
        <v>4</v>
      </c>
    </row>
    <row r="29" spans="1:69" ht="13.8" x14ac:dyDescent="0.25">
      <c r="A29" s="16" t="s">
        <v>42</v>
      </c>
      <c r="B29" s="17" t="s">
        <v>19</v>
      </c>
      <c r="C29" s="28"/>
      <c r="D29" s="29"/>
      <c r="F29" s="17"/>
      <c r="H29" s="17"/>
      <c r="J29" s="17"/>
      <c r="L29" s="17"/>
      <c r="N29" s="17"/>
      <c r="P29" s="17"/>
      <c r="Q29" s="28"/>
      <c r="R29" s="29"/>
      <c r="T29" s="17"/>
      <c r="V29" s="17"/>
      <c r="X29" s="17"/>
      <c r="Z29" s="17"/>
      <c r="AB29" s="17"/>
      <c r="AD29" s="17"/>
      <c r="AF29" s="17"/>
      <c r="AH29" s="17"/>
      <c r="AJ29" s="17"/>
      <c r="AL29" s="17"/>
      <c r="AM29" s="2">
        <v>90</v>
      </c>
      <c r="AN29" s="17"/>
      <c r="AO29" s="2">
        <v>90</v>
      </c>
      <c r="AP29" s="18"/>
      <c r="AQ29" s="2">
        <v>90</v>
      </c>
      <c r="AR29" s="17"/>
      <c r="AS29" s="2">
        <v>90</v>
      </c>
      <c r="AT29" s="18"/>
      <c r="AV29" s="17"/>
      <c r="AX29" s="17"/>
      <c r="AY29" s="20"/>
      <c r="AZ29" s="17"/>
      <c r="BA29" s="20"/>
      <c r="BB29" s="17"/>
      <c r="BD29" s="17"/>
      <c r="BF29" s="17"/>
      <c r="BG29" s="20"/>
      <c r="BH29" s="17"/>
      <c r="BJ29" s="17"/>
      <c r="BL29" s="17"/>
      <c r="BN29" s="17"/>
      <c r="BO29" s="21">
        <f t="shared" si="31"/>
        <v>360</v>
      </c>
      <c r="BP29" s="21">
        <f t="shared" si="31"/>
        <v>0</v>
      </c>
    </row>
    <row r="30" spans="1:69" ht="13.8" x14ac:dyDescent="0.25">
      <c r="A30" s="16" t="s">
        <v>43</v>
      </c>
      <c r="B30" s="17" t="s">
        <v>19</v>
      </c>
      <c r="D30" s="17"/>
      <c r="F30" s="17"/>
      <c r="H30" s="17"/>
      <c r="J30" s="17"/>
      <c r="L30" s="17"/>
      <c r="N30" s="17"/>
      <c r="P30" s="17"/>
      <c r="R30" s="17"/>
      <c r="T30" s="17"/>
      <c r="V30" s="17"/>
      <c r="X30" s="17"/>
      <c r="Z30" s="17"/>
      <c r="AB30" s="17"/>
      <c r="AD30" s="17"/>
      <c r="AF30" s="17"/>
      <c r="AH30" s="17"/>
      <c r="AJ30" s="17"/>
      <c r="AL30" s="17"/>
      <c r="AN30" s="17"/>
      <c r="AP30" s="17"/>
      <c r="AR30" s="17"/>
      <c r="AT30" s="17"/>
      <c r="AV30" s="17"/>
      <c r="AX30" s="17"/>
      <c r="AY30" s="20"/>
      <c r="AZ30" s="17"/>
      <c r="BA30" s="20"/>
      <c r="BB30" s="17"/>
      <c r="BD30" s="17"/>
      <c r="BE30" s="25">
        <v>17</v>
      </c>
      <c r="BF30" s="17"/>
      <c r="BG30" s="20">
        <v>90</v>
      </c>
      <c r="BH30" s="17"/>
      <c r="BI30" s="2">
        <v>90</v>
      </c>
      <c r="BJ30" s="17"/>
      <c r="BK30" s="25">
        <v>45</v>
      </c>
      <c r="BL30" s="17"/>
      <c r="BM30" s="19">
        <v>82</v>
      </c>
      <c r="BN30" s="17"/>
      <c r="BO30" s="21">
        <f t="shared" si="31"/>
        <v>324</v>
      </c>
      <c r="BP30" s="21">
        <f t="shared" si="31"/>
        <v>0</v>
      </c>
    </row>
    <row r="31" spans="1:69" ht="13.8" x14ac:dyDescent="0.25">
      <c r="A31" s="16" t="s">
        <v>44</v>
      </c>
      <c r="B31" s="17" t="s">
        <v>19</v>
      </c>
      <c r="D31" s="17"/>
      <c r="F31" s="17"/>
      <c r="H31" s="17"/>
      <c r="J31" s="17"/>
      <c r="L31" s="17"/>
      <c r="N31" s="17"/>
      <c r="P31" s="17"/>
      <c r="R31" s="17"/>
      <c r="T31" s="17"/>
      <c r="V31" s="17"/>
      <c r="X31" s="17"/>
      <c r="Z31" s="17"/>
      <c r="AB31" s="17"/>
      <c r="AD31" s="17"/>
      <c r="AF31" s="17"/>
      <c r="AH31" s="17"/>
      <c r="AJ31" s="17"/>
      <c r="AL31" s="17"/>
      <c r="AN31" s="17"/>
      <c r="AP31" s="17"/>
      <c r="AQ31" s="25">
        <v>8</v>
      </c>
      <c r="AR31" s="17"/>
      <c r="AS31" s="25">
        <v>45</v>
      </c>
      <c r="AT31" s="17"/>
      <c r="AU31" s="25">
        <v>45</v>
      </c>
      <c r="AV31" s="17"/>
      <c r="AW31" s="25">
        <v>32</v>
      </c>
      <c r="AX31" s="17"/>
      <c r="AY31" s="20">
        <v>90</v>
      </c>
      <c r="AZ31" s="17"/>
      <c r="BA31" s="24">
        <v>32</v>
      </c>
      <c r="BB31" s="18"/>
      <c r="BC31" s="19">
        <v>63</v>
      </c>
      <c r="BD31" s="17"/>
      <c r="BF31" s="17"/>
      <c r="BG31" s="20"/>
      <c r="BH31" s="17"/>
      <c r="BJ31" s="17"/>
      <c r="BL31" s="17"/>
      <c r="BN31" s="17"/>
      <c r="BO31" s="21">
        <f t="shared" si="31"/>
        <v>315</v>
      </c>
      <c r="BP31" s="21">
        <f t="shared" si="31"/>
        <v>0</v>
      </c>
    </row>
    <row r="32" spans="1:69" ht="13.8" x14ac:dyDescent="0.25">
      <c r="A32" s="16" t="s">
        <v>45</v>
      </c>
      <c r="B32" s="17" t="s">
        <v>31</v>
      </c>
      <c r="C32" s="28"/>
      <c r="D32" s="29"/>
      <c r="F32" s="17"/>
      <c r="H32" s="17"/>
      <c r="I32" s="25">
        <v>10</v>
      </c>
      <c r="J32" s="18"/>
      <c r="L32" s="17"/>
      <c r="N32" s="17"/>
      <c r="O32" s="19">
        <v>84</v>
      </c>
      <c r="P32" s="17"/>
      <c r="Q32" s="2">
        <v>90</v>
      </c>
      <c r="R32" s="18"/>
      <c r="S32" s="2">
        <v>90</v>
      </c>
      <c r="T32" s="17"/>
      <c r="U32" s="19">
        <v>28</v>
      </c>
      <c r="V32" s="17"/>
      <c r="X32" s="17"/>
      <c r="Z32" s="17"/>
      <c r="AB32" s="17"/>
      <c r="AD32" s="17"/>
      <c r="AF32" s="17"/>
      <c r="AH32" s="17"/>
      <c r="AJ32" s="17"/>
      <c r="AL32" s="17"/>
      <c r="AN32" s="17"/>
      <c r="AP32" s="17"/>
      <c r="AR32" s="17"/>
      <c r="AT32" s="17"/>
      <c r="AV32" s="17"/>
      <c r="AX32" s="17"/>
      <c r="AY32" s="20"/>
      <c r="AZ32" s="17"/>
      <c r="BA32" s="20"/>
      <c r="BB32" s="17"/>
      <c r="BD32" s="17"/>
      <c r="BF32" s="17"/>
      <c r="BG32" s="20"/>
      <c r="BH32" s="17"/>
      <c r="BJ32" s="17"/>
      <c r="BL32" s="17"/>
      <c r="BN32" s="17"/>
      <c r="BO32" s="21">
        <f t="shared" si="31"/>
        <v>302</v>
      </c>
      <c r="BP32" s="21">
        <f t="shared" si="31"/>
        <v>0</v>
      </c>
    </row>
    <row r="33" spans="1:68" ht="13.8" x14ac:dyDescent="0.25">
      <c r="A33" s="16" t="s">
        <v>46</v>
      </c>
      <c r="B33" s="17" t="s">
        <v>16</v>
      </c>
      <c r="D33" s="17"/>
      <c r="F33" s="17"/>
      <c r="H33" s="17"/>
      <c r="J33" s="17"/>
      <c r="L33" s="17"/>
      <c r="N33" s="17"/>
      <c r="P33" s="17"/>
      <c r="R33" s="17"/>
      <c r="S33" s="25">
        <v>3</v>
      </c>
      <c r="T33" s="17"/>
      <c r="U33" s="25">
        <v>12</v>
      </c>
      <c r="V33" s="17"/>
      <c r="W33" s="19">
        <v>71</v>
      </c>
      <c r="X33" s="18"/>
      <c r="Y33" s="2">
        <v>90</v>
      </c>
      <c r="Z33" s="17"/>
      <c r="AA33" s="19">
        <v>67</v>
      </c>
      <c r="AB33" s="17"/>
      <c r="AD33" s="17"/>
      <c r="AF33" s="17"/>
      <c r="AG33" s="25">
        <v>3</v>
      </c>
      <c r="AH33" s="17"/>
      <c r="AJ33" s="17"/>
      <c r="AL33" s="17"/>
      <c r="AN33" s="17"/>
      <c r="AP33" s="17"/>
      <c r="AR33" s="17"/>
      <c r="AT33" s="17"/>
      <c r="AV33" s="17"/>
      <c r="AX33" s="17"/>
      <c r="AY33" s="20"/>
      <c r="AZ33" s="17"/>
      <c r="BA33" s="20"/>
      <c r="BB33" s="17"/>
      <c r="BD33" s="17"/>
      <c r="BF33" s="17"/>
      <c r="BG33" s="20"/>
      <c r="BH33" s="17"/>
      <c r="BJ33" s="17"/>
      <c r="BL33" s="17"/>
      <c r="BN33" s="17"/>
      <c r="BO33" s="21">
        <f t="shared" si="31"/>
        <v>246</v>
      </c>
      <c r="BP33" s="21">
        <f t="shared" si="31"/>
        <v>0</v>
      </c>
    </row>
    <row r="34" spans="1:68" ht="13.8" x14ac:dyDescent="0.25">
      <c r="A34" s="16" t="s">
        <v>47</v>
      </c>
      <c r="B34" s="17" t="s">
        <v>19</v>
      </c>
      <c r="D34" s="17"/>
      <c r="F34" s="17"/>
      <c r="G34" s="25">
        <v>45</v>
      </c>
      <c r="H34" s="17"/>
      <c r="I34" s="25">
        <v>79</v>
      </c>
      <c r="J34" s="17"/>
      <c r="L34" s="17"/>
      <c r="N34" s="17"/>
      <c r="P34" s="17"/>
      <c r="Q34" s="25">
        <v>14</v>
      </c>
      <c r="R34" s="17"/>
      <c r="T34" s="17"/>
      <c r="V34" s="17"/>
      <c r="W34" s="25">
        <v>19</v>
      </c>
      <c r="X34" s="17"/>
      <c r="Y34" s="25">
        <v>45</v>
      </c>
      <c r="Z34" s="17"/>
      <c r="AA34" s="25">
        <v>23</v>
      </c>
      <c r="AB34" s="17"/>
      <c r="AD34" s="17"/>
      <c r="AF34" s="17"/>
      <c r="AH34" s="17"/>
      <c r="AJ34" s="17"/>
      <c r="AL34" s="17"/>
      <c r="AN34" s="17"/>
      <c r="AP34" s="17"/>
      <c r="AR34" s="17"/>
      <c r="AT34" s="17"/>
      <c r="AV34" s="17"/>
      <c r="AX34" s="17"/>
      <c r="AY34" s="20"/>
      <c r="AZ34" s="17"/>
      <c r="BA34" s="20"/>
      <c r="BB34" s="17"/>
      <c r="BD34" s="17"/>
      <c r="BF34" s="17"/>
      <c r="BG34" s="20"/>
      <c r="BH34" s="17"/>
      <c r="BJ34" s="17"/>
      <c r="BL34" s="17"/>
      <c r="BN34" s="17"/>
      <c r="BO34" s="21">
        <f t="shared" si="31"/>
        <v>225</v>
      </c>
      <c r="BP34" s="21">
        <f t="shared" si="31"/>
        <v>0</v>
      </c>
    </row>
    <row r="35" spans="1:68" ht="13.8" x14ac:dyDescent="0.25">
      <c r="A35" s="16" t="s">
        <v>48</v>
      </c>
      <c r="B35" s="17" t="s">
        <v>31</v>
      </c>
      <c r="D35" s="17"/>
      <c r="F35" s="17"/>
      <c r="H35" s="17"/>
      <c r="J35" s="17"/>
      <c r="L35" s="17"/>
      <c r="N35" s="17"/>
      <c r="P35" s="17"/>
      <c r="R35" s="17"/>
      <c r="T35" s="17"/>
      <c r="V35" s="17"/>
      <c r="X35" s="17"/>
      <c r="Z35" s="17"/>
      <c r="AB35" s="17"/>
      <c r="AD35" s="17"/>
      <c r="AF35" s="17"/>
      <c r="AH35" s="17"/>
      <c r="AJ35" s="17"/>
      <c r="AL35" s="17"/>
      <c r="AN35" s="17"/>
      <c r="AP35" s="17"/>
      <c r="AR35" s="17"/>
      <c r="AT35" s="17"/>
      <c r="AV35" s="17"/>
      <c r="AX35" s="17"/>
      <c r="AY35" s="20"/>
      <c r="AZ35" s="17"/>
      <c r="BA35" s="20"/>
      <c r="BB35" s="17"/>
      <c r="BD35" s="17"/>
      <c r="BF35" s="17"/>
      <c r="BG35" s="20"/>
      <c r="BH35" s="17"/>
      <c r="BI35" s="2">
        <v>90</v>
      </c>
      <c r="BJ35" s="17">
        <v>1</v>
      </c>
      <c r="BK35" s="25">
        <v>25</v>
      </c>
      <c r="BL35" s="17"/>
      <c r="BM35" s="19">
        <v>57</v>
      </c>
      <c r="BN35" s="17"/>
      <c r="BO35" s="21">
        <f t="shared" si="31"/>
        <v>172</v>
      </c>
      <c r="BP35" s="21">
        <f t="shared" si="31"/>
        <v>1</v>
      </c>
    </row>
    <row r="36" spans="1:68" ht="13.8" x14ac:dyDescent="0.25">
      <c r="A36" s="16" t="s">
        <v>49</v>
      </c>
      <c r="B36" s="17" t="s">
        <v>31</v>
      </c>
      <c r="C36" s="19">
        <v>85</v>
      </c>
      <c r="D36" s="18"/>
      <c r="E36" s="25">
        <v>11</v>
      </c>
      <c r="F36" s="17"/>
      <c r="H36" s="17"/>
      <c r="J36" s="17"/>
      <c r="L36" s="17"/>
      <c r="N36" s="17"/>
      <c r="P36" s="17"/>
      <c r="R36" s="17"/>
      <c r="T36" s="17"/>
      <c r="V36" s="17"/>
      <c r="W36" s="25">
        <v>7</v>
      </c>
      <c r="X36" s="17"/>
      <c r="Z36" s="17"/>
      <c r="AB36" s="17"/>
      <c r="AC36" s="25">
        <v>13</v>
      </c>
      <c r="AD36" s="17"/>
      <c r="AE36" s="25">
        <v>32</v>
      </c>
      <c r="AF36" s="17"/>
      <c r="AH36" s="17"/>
      <c r="AJ36" s="17"/>
      <c r="AL36" s="17"/>
      <c r="AN36" s="17"/>
      <c r="AP36" s="17"/>
      <c r="AR36" s="17"/>
      <c r="AT36" s="17"/>
      <c r="AV36" s="17"/>
      <c r="AX36" s="17"/>
      <c r="AY36" s="20"/>
      <c r="AZ36" s="17"/>
      <c r="BA36" s="20"/>
      <c r="BB36" s="17"/>
      <c r="BD36" s="17"/>
      <c r="BF36" s="17"/>
      <c r="BG36" s="20"/>
      <c r="BH36" s="17"/>
      <c r="BJ36" s="17"/>
      <c r="BL36" s="17"/>
      <c r="BN36" s="17"/>
      <c r="BO36" s="21">
        <f t="shared" si="31"/>
        <v>148</v>
      </c>
      <c r="BP36" s="21">
        <f t="shared" si="31"/>
        <v>0</v>
      </c>
    </row>
    <row r="37" spans="1:68" ht="13.8" x14ac:dyDescent="0.25">
      <c r="A37" s="16" t="s">
        <v>50</v>
      </c>
      <c r="B37" s="17" t="s">
        <v>19</v>
      </c>
      <c r="D37" s="17"/>
      <c r="F37" s="17"/>
      <c r="H37" s="17"/>
      <c r="J37" s="17"/>
      <c r="L37" s="17"/>
      <c r="N37" s="17"/>
      <c r="P37" s="17"/>
      <c r="R37" s="17"/>
      <c r="T37" s="17"/>
      <c r="V37" s="17"/>
      <c r="X37" s="17"/>
      <c r="Z37" s="17"/>
      <c r="AB37" s="17"/>
      <c r="AD37" s="17"/>
      <c r="AF37" s="17"/>
      <c r="AH37" s="17"/>
      <c r="AJ37" s="17"/>
      <c r="AL37" s="17"/>
      <c r="AN37" s="17"/>
      <c r="AP37" s="17"/>
      <c r="AR37" s="17"/>
      <c r="AT37" s="17"/>
      <c r="AV37" s="17"/>
      <c r="AX37" s="17"/>
      <c r="AY37" s="20"/>
      <c r="AZ37" s="17"/>
      <c r="BA37" s="20"/>
      <c r="BB37" s="17"/>
      <c r="BD37" s="17"/>
      <c r="BF37" s="17"/>
      <c r="BG37" s="24">
        <v>16</v>
      </c>
      <c r="BH37" s="17"/>
      <c r="BI37" s="19">
        <v>57</v>
      </c>
      <c r="BJ37" s="17"/>
      <c r="BL37" s="17"/>
      <c r="BM37" s="25">
        <v>33</v>
      </c>
      <c r="BN37" s="17"/>
      <c r="BO37" s="21">
        <f t="shared" si="31"/>
        <v>106</v>
      </c>
      <c r="BP37" s="21">
        <f t="shared" si="31"/>
        <v>0</v>
      </c>
    </row>
    <row r="38" spans="1:68" ht="13.8" x14ac:dyDescent="0.25">
      <c r="A38" s="16" t="s">
        <v>51</v>
      </c>
      <c r="B38" s="17" t="s">
        <v>19</v>
      </c>
      <c r="D38" s="17"/>
      <c r="F38" s="17"/>
      <c r="H38" s="17"/>
      <c r="J38" s="17"/>
      <c r="K38" s="19">
        <v>72</v>
      </c>
      <c r="L38" s="17"/>
      <c r="N38" s="17"/>
      <c r="P38" s="17"/>
      <c r="R38" s="17"/>
      <c r="T38" s="17"/>
      <c r="V38" s="17"/>
      <c r="X38" s="17"/>
      <c r="Z38" s="17"/>
      <c r="AB38" s="17"/>
      <c r="AC38" s="25">
        <v>3</v>
      </c>
      <c r="AD38" s="17"/>
      <c r="AE38" s="25">
        <v>10</v>
      </c>
      <c r="AF38" s="17"/>
      <c r="AH38" s="17"/>
      <c r="AJ38" s="17"/>
      <c r="AL38" s="17"/>
      <c r="AN38" s="17"/>
      <c r="AP38" s="17"/>
      <c r="AR38" s="17"/>
      <c r="AT38" s="17"/>
      <c r="AV38" s="17"/>
      <c r="AX38" s="17"/>
      <c r="AY38" s="20"/>
      <c r="AZ38" s="17"/>
      <c r="BA38" s="20"/>
      <c r="BB38" s="17"/>
      <c r="BD38" s="17"/>
      <c r="BF38" s="17"/>
      <c r="BG38" s="20"/>
      <c r="BH38" s="17"/>
      <c r="BJ38" s="17"/>
      <c r="BL38" s="17"/>
      <c r="BN38" s="17"/>
      <c r="BO38" s="21">
        <f t="shared" si="31"/>
        <v>85</v>
      </c>
      <c r="BP38" s="21">
        <f t="shared" si="31"/>
        <v>0</v>
      </c>
    </row>
    <row r="39" spans="1:68" ht="13.8" x14ac:dyDescent="0.25">
      <c r="A39" s="16" t="s">
        <v>52</v>
      </c>
      <c r="B39" s="17" t="s">
        <v>19</v>
      </c>
      <c r="D39" s="17"/>
      <c r="F39" s="17"/>
      <c r="H39" s="17"/>
      <c r="J39" s="17"/>
      <c r="L39" s="17"/>
      <c r="M39" s="25">
        <v>9</v>
      </c>
      <c r="N39" s="17"/>
      <c r="O39" s="25">
        <v>6</v>
      </c>
      <c r="P39" s="17"/>
      <c r="Q39" s="25">
        <v>22</v>
      </c>
      <c r="R39" s="17"/>
      <c r="S39" s="25">
        <v>25</v>
      </c>
      <c r="T39" s="17"/>
      <c r="V39" s="17"/>
      <c r="X39" s="17"/>
      <c r="Y39" s="25">
        <v>3</v>
      </c>
      <c r="Z39" s="17"/>
      <c r="AB39" s="17"/>
      <c r="AD39" s="17"/>
      <c r="AF39" s="17"/>
      <c r="AH39" s="17"/>
      <c r="AJ39" s="17"/>
      <c r="AL39" s="17"/>
      <c r="AN39" s="17"/>
      <c r="AP39" s="17"/>
      <c r="AR39" s="17"/>
      <c r="AT39" s="17"/>
      <c r="AV39" s="17"/>
      <c r="AX39" s="17"/>
      <c r="AY39" s="20"/>
      <c r="AZ39" s="17"/>
      <c r="BA39" s="20"/>
      <c r="BB39" s="17"/>
      <c r="BD39" s="17"/>
      <c r="BF39" s="17"/>
      <c r="BG39" s="20"/>
      <c r="BH39" s="17"/>
      <c r="BJ39" s="17"/>
      <c r="BL39" s="17"/>
      <c r="BN39" s="17"/>
      <c r="BO39" s="21">
        <f t="shared" si="31"/>
        <v>65</v>
      </c>
      <c r="BP39" s="21">
        <f t="shared" si="31"/>
        <v>0</v>
      </c>
    </row>
    <row r="40" spans="1:68" ht="13.8" x14ac:dyDescent="0.25">
      <c r="A40" s="16" t="s">
        <v>53</v>
      </c>
      <c r="B40" s="17" t="s">
        <v>16</v>
      </c>
      <c r="D40" s="17"/>
      <c r="F40" s="17"/>
      <c r="H40" s="17"/>
      <c r="J40" s="17"/>
      <c r="L40" s="17"/>
      <c r="N40" s="17"/>
      <c r="P40" s="17"/>
      <c r="R40" s="17"/>
      <c r="T40" s="17"/>
      <c r="V40" s="17"/>
      <c r="X40" s="17"/>
      <c r="Z40" s="17"/>
      <c r="AB40" s="17"/>
      <c r="AD40" s="17"/>
      <c r="AF40" s="17"/>
      <c r="AH40" s="17"/>
      <c r="AJ40" s="17"/>
      <c r="AL40" s="17"/>
      <c r="AN40" s="17"/>
      <c r="AP40" s="17"/>
      <c r="AR40" s="17"/>
      <c r="AT40" s="17"/>
      <c r="AV40" s="17"/>
      <c r="AX40" s="17"/>
      <c r="AY40" s="20"/>
      <c r="AZ40" s="17"/>
      <c r="BA40" s="20"/>
      <c r="BB40" s="17"/>
      <c r="BD40" s="17"/>
      <c r="BF40" s="17"/>
      <c r="BG40" s="20"/>
      <c r="BH40" s="17"/>
      <c r="BJ40" s="17"/>
      <c r="BL40" s="17"/>
      <c r="BM40" s="25">
        <v>8</v>
      </c>
      <c r="BN40" s="17"/>
      <c r="BO40" s="21">
        <f t="shared" si="31"/>
        <v>8</v>
      </c>
      <c r="BP40" s="21">
        <f t="shared" si="31"/>
        <v>0</v>
      </c>
    </row>
    <row r="41" spans="1:68" ht="13.8" x14ac:dyDescent="0.25">
      <c r="A41" s="30" t="s">
        <v>54</v>
      </c>
      <c r="B41" s="32" t="s">
        <v>31</v>
      </c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3"/>
      <c r="AZ41" s="32"/>
      <c r="BA41" s="33"/>
      <c r="BB41" s="32"/>
      <c r="BC41" s="31"/>
      <c r="BD41" s="32"/>
      <c r="BE41" s="31"/>
      <c r="BF41" s="32"/>
      <c r="BG41" s="33"/>
      <c r="BH41" s="32"/>
      <c r="BI41" s="31"/>
      <c r="BJ41" s="32"/>
      <c r="BK41" s="31"/>
      <c r="BL41" s="32"/>
      <c r="BM41" s="34">
        <v>8</v>
      </c>
      <c r="BN41" s="32"/>
      <c r="BO41" s="35">
        <f t="shared" si="31"/>
        <v>8</v>
      </c>
      <c r="BP41" s="35">
        <f t="shared" si="31"/>
        <v>0</v>
      </c>
    </row>
    <row r="42" spans="1:68" ht="13.8" x14ac:dyDescent="0.25">
      <c r="A42" s="1" t="s">
        <v>55</v>
      </c>
      <c r="B42" s="36"/>
    </row>
    <row r="43" spans="1:68" ht="13.8" x14ac:dyDescent="0.25">
      <c r="A43" s="1" t="s">
        <v>56</v>
      </c>
      <c r="BJ43" s="2">
        <v>1</v>
      </c>
      <c r="BP43" s="2">
        <f t="shared" ref="BP43" si="32">D43+F43+H43+J43+L43+N43+P43+R43+T43+V43+X43+Z43+AB43+AD43+AF43+AH43+AJ43+AL43+AN43+AP43+AR43+AT43+AV43+AX43+BF43+BJ43+BL43+BN43</f>
        <v>1</v>
      </c>
    </row>
    <row r="44" spans="1:68" ht="13.8" x14ac:dyDescent="0.25">
      <c r="A44" s="37" t="s">
        <v>57</v>
      </c>
      <c r="C44" s="2">
        <f>990-SUM(C6:C43)</f>
        <v>0</v>
      </c>
      <c r="E44" s="2">
        <f>990-SUM(E6:E43)</f>
        <v>0</v>
      </c>
      <c r="G44" s="2">
        <f>990-SUM(G6:G43)</f>
        <v>0</v>
      </c>
      <c r="I44" s="2">
        <f>990-SUM(I6:I43)</f>
        <v>0</v>
      </c>
      <c r="K44" s="2">
        <f>990-SUM(K6:K43)</f>
        <v>0</v>
      </c>
      <c r="L44" s="28"/>
      <c r="M44" s="2">
        <f>990-SUM(M6:M43)</f>
        <v>0</v>
      </c>
      <c r="O44" s="2">
        <f>990-SUM(O6:O43)</f>
        <v>0</v>
      </c>
      <c r="Q44" s="2">
        <f>990-SUM(Q6:Q43)</f>
        <v>0</v>
      </c>
      <c r="S44" s="2">
        <f>990-SUM(S6:S43)</f>
        <v>0</v>
      </c>
      <c r="U44" s="2">
        <f>990-SUM(U6:U43)</f>
        <v>0</v>
      </c>
      <c r="W44" s="2">
        <f>990-SUM(W6:W43)</f>
        <v>0</v>
      </c>
      <c r="Y44" s="2">
        <f>990-SUM(Y6:Y43)</f>
        <v>0</v>
      </c>
      <c r="AA44" s="2">
        <f>990-SUM(AA6:AA43)</f>
        <v>0</v>
      </c>
      <c r="AC44" s="2">
        <f>990-SUM(AC6:AC43)</f>
        <v>0</v>
      </c>
      <c r="AE44" s="2">
        <f>990-SUM(AE6:AE43)</f>
        <v>0</v>
      </c>
      <c r="AG44" s="2">
        <f>990-SUM(AG6:AG43)</f>
        <v>0</v>
      </c>
      <c r="AI44" s="2">
        <f>990-SUM(AI6:AI43)</f>
        <v>0</v>
      </c>
      <c r="AK44" s="2">
        <f>990-SUM(AK6:AK43)</f>
        <v>0</v>
      </c>
      <c r="AM44" s="2">
        <f>990-SUM(AM6:AM43)</f>
        <v>0</v>
      </c>
      <c r="AO44" s="2">
        <f>990-SUM(AO6:AO43)</f>
        <v>0</v>
      </c>
      <c r="AQ44" s="2">
        <f>990-SUM(AQ6:AQ37)</f>
        <v>0</v>
      </c>
      <c r="AS44" s="2">
        <f>990-SUM(AS6:AS43)</f>
        <v>0</v>
      </c>
      <c r="AU44" s="2">
        <f>990-SUM(AU6:AU43)</f>
        <v>0</v>
      </c>
      <c r="AW44" s="2">
        <f>990-SUM(AW6:AW43)</f>
        <v>0</v>
      </c>
      <c r="AY44" s="2">
        <f t="shared" ref="AY44:BE44" si="33">990-SUM(AY6:AY43)</f>
        <v>0</v>
      </c>
      <c r="BA44" s="2">
        <f t="shared" si="33"/>
        <v>0</v>
      </c>
      <c r="BC44" s="2">
        <f t="shared" si="33"/>
        <v>0</v>
      </c>
      <c r="BE44" s="2">
        <f t="shared" si="33"/>
        <v>0</v>
      </c>
      <c r="BG44" s="2">
        <f>990-SUM(BG6:BG43)</f>
        <v>0</v>
      </c>
      <c r="BI44" s="2">
        <f>990-SUM(BI6:BI43)</f>
        <v>0</v>
      </c>
      <c r="BK44" s="2">
        <f>990-SUM(BK6:BK43)</f>
        <v>0</v>
      </c>
      <c r="BM44" s="2">
        <f>990-SUM(BM6:BM43)</f>
        <v>0</v>
      </c>
    </row>
    <row r="45" spans="1:68" ht="13.8" hidden="1" x14ac:dyDescent="0.25"/>
    <row r="46" spans="1:68" ht="13.8" hidden="1" x14ac:dyDescent="0.25"/>
    <row r="47" spans="1:68" ht="13.8" hidden="1" x14ac:dyDescent="0.25"/>
    <row r="48" spans="1:68" ht="13.8" hidden="1" x14ac:dyDescent="0.25"/>
    <row r="49" ht="13.8" hidden="1" x14ac:dyDescent="0.25"/>
    <row r="50" ht="13.8" hidden="1" x14ac:dyDescent="0.25"/>
    <row r="51" ht="13.8" hidden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</sheetData>
  <mergeCells count="96">
    <mergeCell ref="BK4:BL4"/>
    <mergeCell ref="BM4:BN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BC3:BD3"/>
    <mergeCell ref="BE3:BF3"/>
    <mergeCell ref="BG3:BH3"/>
    <mergeCell ref="BI3:BJ3"/>
    <mergeCell ref="BK3:BL3"/>
    <mergeCell ref="BM3:BN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BK2:BL2"/>
    <mergeCell ref="BM2:BN2"/>
    <mergeCell ref="C3:D3"/>
    <mergeCell ref="E3:F3"/>
    <mergeCell ref="G3:H3"/>
    <mergeCell ref="I3:J3"/>
    <mergeCell ref="K3:L3"/>
    <mergeCell ref="M3:N3"/>
    <mergeCell ref="O3:P3"/>
    <mergeCell ref="Q3:R3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conditionalFormatting sqref="AG9:AR11 W17:AB17 Q17:U17 AG17:AR19 Q18:AB22 Q6:AB16 AC6:AD12 AC14:AD22 AE15:AQ15 C6:P22 AU9:BL11 AU17:BL19 AC13:AX13 AY12:BN16 AE12:AX12 AE14:AX14 AE20:AX22 AY21:BN43 AE7:BN8 C23:AX43 AE16:AX16 AS15:AX15 AU6:BL6 AY20:BM20">
    <cfRule type="cellIs" dxfId="12" priority="13" operator="equal">
      <formula>90</formula>
    </cfRule>
  </conditionalFormatting>
  <conditionalFormatting sqref="V17">
    <cfRule type="cellIs" dxfId="11" priority="12" operator="equal">
      <formula>90</formula>
    </cfRule>
  </conditionalFormatting>
  <conditionalFormatting sqref="AE6:AR7">
    <cfRule type="cellIs" dxfId="10" priority="11" operator="equal">
      <formula>90</formula>
    </cfRule>
  </conditionalFormatting>
  <conditionalFormatting sqref="AE9:AF11 AE17:AF19">
    <cfRule type="cellIs" dxfId="9" priority="10" operator="equal">
      <formula>90</formula>
    </cfRule>
  </conditionalFormatting>
  <conditionalFormatting sqref="AS6:AT7 AS17:AT19 AS9:AT11">
    <cfRule type="cellIs" dxfId="8" priority="9" operator="equal">
      <formula>90</formula>
    </cfRule>
  </conditionalFormatting>
  <conditionalFormatting sqref="BM6:BM7 BM17:BM19 BM9:BM11">
    <cfRule type="cellIs" dxfId="7" priority="8" operator="equal">
      <formula>90</formula>
    </cfRule>
  </conditionalFormatting>
  <conditionalFormatting sqref="BN6:BN7 BN17:BN19 BN9:BN11">
    <cfRule type="cellIs" dxfId="6" priority="7" operator="equal">
      <formula>90</formula>
    </cfRule>
  </conditionalFormatting>
  <conditionalFormatting sqref="AR15">
    <cfRule type="cellIs" dxfId="5" priority="6" operator="equal">
      <formula>90</formula>
    </cfRule>
  </conditionalFormatting>
  <conditionalFormatting sqref="BN20">
    <cfRule type="cellIs" dxfId="4" priority="5" operator="equal">
      <formula>90</formula>
    </cfRule>
  </conditionalFormatting>
  <conditionalFormatting sqref="C3:BN3">
    <cfRule type="expression" dxfId="3" priority="2">
      <formula>C1=D1</formula>
    </cfRule>
    <cfRule type="expression" dxfId="2" priority="3">
      <formula>C1&lt;D1</formula>
    </cfRule>
    <cfRule type="expression" dxfId="1" priority="4">
      <formula>C1&gt;D1</formula>
    </cfRule>
  </conditionalFormatting>
  <conditionalFormatting sqref="B42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Jelgava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2019-12-23T17:42:58Z</dcterms:created>
  <dcterms:modified xsi:type="dcterms:W3CDTF">2019-12-23T17:44:30Z</dcterms:modified>
</cp:coreProperties>
</file>