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mun\Desktop\"/>
    </mc:Choice>
  </mc:AlternateContent>
  <xr:revisionPtr revIDLastSave="0" documentId="8_{05BA870E-E48C-41B1-8C16-C1811EC7090C}" xr6:coauthVersionLast="45" xr6:coauthVersionMax="45" xr10:uidLastSave="{00000000-0000-0000-0000-000000000000}"/>
  <bookViews>
    <workbookView xWindow="-108" yWindow="-108" windowWidth="23256" windowHeight="12576" xr2:uid="{6DF812BB-0DDA-4B6F-8023-D47BE070FCBF}"/>
  </bookViews>
  <sheets>
    <sheet name="Met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32" i="1" l="1"/>
  <c r="BK32" i="1"/>
  <c r="BI32" i="1"/>
  <c r="BG32" i="1"/>
  <c r="BE32" i="1"/>
  <c r="BC32" i="1"/>
  <c r="BA32" i="1"/>
  <c r="AY32" i="1"/>
  <c r="AW32" i="1"/>
  <c r="AU32" i="1"/>
  <c r="AS32" i="1"/>
  <c r="AQ32" i="1"/>
  <c r="AO32" i="1"/>
  <c r="AM32" i="1"/>
  <c r="AK32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E32" i="1"/>
  <c r="C32" i="1"/>
  <c r="BP31" i="1"/>
  <c r="BP29" i="1"/>
  <c r="BO29" i="1"/>
  <c r="BP28" i="1"/>
  <c r="BO28" i="1"/>
  <c r="BP27" i="1"/>
  <c r="BO27" i="1"/>
  <c r="BP26" i="1"/>
  <c r="BO26" i="1"/>
  <c r="BP25" i="1"/>
  <c r="BO25" i="1"/>
  <c r="BP24" i="1"/>
  <c r="BO24" i="1"/>
  <c r="BP23" i="1"/>
  <c r="BO23" i="1"/>
  <c r="BP22" i="1"/>
  <c r="BO22" i="1"/>
  <c r="BP21" i="1"/>
  <c r="BO21" i="1"/>
  <c r="BP20" i="1"/>
  <c r="BO20" i="1"/>
  <c r="BP19" i="1"/>
  <c r="BO19" i="1"/>
  <c r="BP18" i="1"/>
  <c r="BO18" i="1"/>
  <c r="BP17" i="1"/>
  <c r="BO17" i="1"/>
  <c r="BP16" i="1"/>
  <c r="BO16" i="1"/>
  <c r="BP15" i="1"/>
  <c r="BO15" i="1"/>
  <c r="BP14" i="1"/>
  <c r="BO14" i="1"/>
  <c r="BP13" i="1"/>
  <c r="BO13" i="1"/>
  <c r="BP12" i="1"/>
  <c r="BO12" i="1"/>
  <c r="BP11" i="1"/>
  <c r="BO11" i="1"/>
  <c r="BP10" i="1"/>
  <c r="BO10" i="1"/>
  <c r="BP9" i="1"/>
  <c r="BO9" i="1"/>
  <c r="BP8" i="1"/>
  <c r="BO8" i="1"/>
  <c r="BP7" i="1"/>
  <c r="BO7" i="1"/>
  <c r="BP6" i="1"/>
  <c r="BO6" i="1"/>
  <c r="BM3" i="1"/>
  <c r="BK3" i="1"/>
  <c r="BI3" i="1"/>
  <c r="BG3" i="1"/>
  <c r="BE3" i="1"/>
  <c r="BC3" i="1"/>
  <c r="BA3" i="1"/>
  <c r="AY3" i="1"/>
  <c r="AW3" i="1"/>
  <c r="AU3" i="1"/>
  <c r="AS3" i="1"/>
  <c r="AQ3" i="1"/>
  <c r="AO3" i="1"/>
  <c r="AM3" i="1"/>
  <c r="AK3" i="1"/>
  <c r="AI3" i="1"/>
  <c r="AG3" i="1"/>
  <c r="AE3" i="1"/>
  <c r="AC3" i="1"/>
  <c r="AA3" i="1"/>
  <c r="Y3" i="1"/>
  <c r="W3" i="1"/>
  <c r="U3" i="1"/>
  <c r="S3" i="1"/>
  <c r="Q3" i="1"/>
  <c r="O3" i="1"/>
  <c r="M3" i="1"/>
  <c r="K3" i="1"/>
  <c r="I3" i="1"/>
  <c r="G3" i="1"/>
  <c r="E3" i="1"/>
  <c r="C3" i="1"/>
  <c r="BN1" i="1"/>
  <c r="BM1" i="1"/>
  <c r="BL1" i="1"/>
  <c r="BK1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</calcChain>
</file>

<file path=xl/sharedStrings.xml><?xml version="1.0" encoding="utf-8"?>
<sst xmlns="http://schemas.openxmlformats.org/spreadsheetml/2006/main" count="90" uniqueCount="46">
  <si>
    <t>Datums</t>
  </si>
  <si>
    <t>Rezultāts</t>
  </si>
  <si>
    <t>Pretinieks</t>
  </si>
  <si>
    <t>Dau</t>
  </si>
  <si>
    <t>Rig</t>
  </si>
  <si>
    <t>FKV</t>
  </si>
  <si>
    <t>RFS</t>
  </si>
  <si>
    <t>Lie</t>
  </si>
  <si>
    <t>Spa</t>
  </si>
  <si>
    <t>Jel</t>
  </si>
  <si>
    <t>Val</t>
  </si>
  <si>
    <t>Spēlētājs</t>
  </si>
  <si>
    <t>Poz</t>
  </si>
  <si>
    <t>SL</t>
  </si>
  <si>
    <t>GV</t>
  </si>
  <si>
    <t>Ošs</t>
  </si>
  <si>
    <t>V</t>
  </si>
  <si>
    <t>Džalamutdinovs</t>
  </si>
  <si>
    <t>P</t>
  </si>
  <si>
    <t>Seriba</t>
  </si>
  <si>
    <t>A</t>
  </si>
  <si>
    <t>Masangane</t>
  </si>
  <si>
    <t>U</t>
  </si>
  <si>
    <t>Birka</t>
  </si>
  <si>
    <t>Liepa</t>
  </si>
  <si>
    <t>Šibass</t>
  </si>
  <si>
    <t>Ševeļovs</t>
  </si>
  <si>
    <t>Zakari</t>
  </si>
  <si>
    <t>Krollis</t>
  </si>
  <si>
    <t>Ozoliņš</t>
  </si>
  <si>
    <t>Fazili</t>
  </si>
  <si>
    <t>Uldriķis</t>
  </si>
  <si>
    <t>Lagūns</t>
  </si>
  <si>
    <t>Gulbis</t>
  </si>
  <si>
    <t>Zēģele</t>
  </si>
  <si>
    <t>Kovaļonoks</t>
  </si>
  <si>
    <t>Varslavāns</t>
  </si>
  <si>
    <t>Žaldovskis</t>
  </si>
  <si>
    <t>Korotkovs</t>
  </si>
  <si>
    <t>Ķipsts</t>
  </si>
  <si>
    <t>Vientiess</t>
  </si>
  <si>
    <t>Vinisuss</t>
  </si>
  <si>
    <t>Fedorovičs</t>
  </si>
  <si>
    <t>savos vārtos -</t>
  </si>
  <si>
    <t>Lazarevs (s.v.)</t>
  </si>
  <si>
    <t>Sark. kart. minūtes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</si>
</sst>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theme="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" fontId="1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/>
    <xf numFmtId="16" fontId="2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3" borderId="0" xfId="0" applyFont="1" applyFill="1"/>
    <xf numFmtId="0" fontId="1" fillId="3" borderId="1" xfId="0" applyFont="1" applyFill="1" applyBorder="1"/>
    <xf numFmtId="20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4" borderId="0" xfId="0" applyFont="1" applyFill="1"/>
    <xf numFmtId="0" fontId="1" fillId="4" borderId="3" xfId="0" applyFont="1" applyFill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5" fillId="0" borderId="0" xfId="0" applyFont="1" applyAlignment="1">
      <alignment textRotation="255"/>
    </xf>
    <xf numFmtId="0" fontId="5" fillId="0" borderId="6" xfId="0" applyFont="1" applyBorder="1" applyAlignment="1">
      <alignment textRotation="255"/>
    </xf>
    <xf numFmtId="0" fontId="1" fillId="0" borderId="8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6" fillId="0" borderId="0" xfId="0" applyFont="1"/>
  </cellXfs>
  <cellStyles count="1">
    <cellStyle name="Parasts" xfId="0" builtinId="0"/>
  </cellStyles>
  <dxfs count="1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8CBD3-9964-4817-8686-5D4B12BA4742}">
  <sheetPr>
    <tabColor rgb="FF92D050"/>
  </sheetPr>
  <dimension ref="A1:BT84"/>
  <sheetViews>
    <sheetView tabSelected="1" topLeftCell="A2" zoomScale="85" zoomScaleNormal="85" workbookViewId="0">
      <selection activeCell="A2" sqref="A2"/>
    </sheetView>
  </sheetViews>
  <sheetFormatPr defaultColWidth="0" defaultRowHeight="15" customHeight="1" zeroHeight="1" x14ac:dyDescent="0.25"/>
  <cols>
    <col min="1" max="1" width="17.88671875" style="1" bestFit="1" customWidth="1"/>
    <col min="2" max="2" width="4.109375" style="1" bestFit="1" customWidth="1"/>
    <col min="3" max="66" width="3.21875" style="2" customWidth="1"/>
    <col min="67" max="67" width="5.33203125" style="2" bestFit="1" customWidth="1"/>
    <col min="68" max="68" width="4" style="2" customWidth="1"/>
    <col min="69" max="69" width="2" style="2" customWidth="1"/>
    <col min="70" max="71" width="4" style="2" hidden="1"/>
    <col min="72" max="72" width="1.44140625" style="1" hidden="1"/>
    <col min="73" max="16384" width="9.109375" style="1" hidden="1"/>
  </cols>
  <sheetData>
    <row r="1" spans="1:71" ht="15" hidden="1" customHeight="1" x14ac:dyDescent="0.25">
      <c r="C1" s="2">
        <f>SUMIFS(D6:D31,D6:D31,"&gt;0")</f>
        <v>0</v>
      </c>
      <c r="D1" s="2">
        <f>-SUMIFS(D6:D31,D6:D31,"&lt;0")</f>
        <v>1</v>
      </c>
      <c r="E1" s="3">
        <f>SUMIFS(F6:F31,F6:F31,"&gt;0")</f>
        <v>1</v>
      </c>
      <c r="F1" s="3">
        <f>-SUMIFS(F6:F31,F6:F31,"&lt;0")</f>
        <v>2</v>
      </c>
      <c r="G1" s="3">
        <f>SUMIFS(H6:H31,H6:H31,"&gt;0")</f>
        <v>0</v>
      </c>
      <c r="H1" s="3">
        <f>-SUMIFS(H6:H31,H6:H31,"&lt;0")</f>
        <v>2</v>
      </c>
      <c r="I1" s="3">
        <f>SUMIFS(J6:J31,J6:J31,"&gt;0")</f>
        <v>1</v>
      </c>
      <c r="J1" s="3">
        <f>-SUMIFS(J6:J31,J6:J31,"&lt;0")</f>
        <v>2</v>
      </c>
      <c r="K1" s="3">
        <f>SUMIFS(L6:L31,L6:L31,"&gt;0")</f>
        <v>1</v>
      </c>
      <c r="L1" s="3">
        <f>-SUMIFS(L6:L31,L6:L31,"&lt;0")</f>
        <v>2</v>
      </c>
      <c r="M1" s="3">
        <f>SUMIFS(N6:N31,N6:N31,"&gt;0")</f>
        <v>3</v>
      </c>
      <c r="N1" s="3">
        <f>-SUMIFS(N6:N31,N6:N31,"&lt;0")</f>
        <v>0</v>
      </c>
      <c r="O1" s="3">
        <f>SUMIFS(P6:P31,P6:P31,"&gt;0")</f>
        <v>2</v>
      </c>
      <c r="P1" s="3">
        <f>-SUMIFS(P6:P31,P6:P31,"&lt;0")</f>
        <v>1</v>
      </c>
      <c r="Q1" s="3">
        <f>SUMIFS(R6:R31,R6:R31,"&gt;0")</f>
        <v>1</v>
      </c>
      <c r="R1" s="3">
        <f>-SUMIFS(R6:R31,R6:R31,"&lt;0")</f>
        <v>4</v>
      </c>
      <c r="S1" s="3">
        <f>SUMIFS(T6:T31,T6:T31,"&gt;0")</f>
        <v>0</v>
      </c>
      <c r="T1" s="3">
        <f>-SUMIFS(T6:T31,T6:T31,"&lt;0")</f>
        <v>1</v>
      </c>
      <c r="U1" s="3">
        <f>SUMIFS(V6:V31,V6:V31,"&gt;0")</f>
        <v>1</v>
      </c>
      <c r="V1" s="3">
        <f>-SUMIFS(V6:V31,V6:V31,"&lt;0")</f>
        <v>2</v>
      </c>
      <c r="W1" s="3">
        <f>SUMIFS(X6:X31,X6:X31,"&gt;0")</f>
        <v>2</v>
      </c>
      <c r="X1" s="3">
        <f>-SUMIFS(X6:X31,X6:X31,"&lt;0")</f>
        <v>1</v>
      </c>
      <c r="Y1" s="3">
        <f>SUMIFS(Z6:Z31,Z6:Z31,"&gt;0")</f>
        <v>2</v>
      </c>
      <c r="Z1" s="3">
        <f>-SUMIFS(Z6:Z31,Z6:Z31,"&lt;0")</f>
        <v>2</v>
      </c>
      <c r="AA1" s="3">
        <f>SUMIFS(AB6:AB31,AB6:AB31,"&gt;0")</f>
        <v>1</v>
      </c>
      <c r="AB1" s="3">
        <f>-SUMIFS(AB6:AB31,AB6:AB31,"&lt;0")</f>
        <v>2</v>
      </c>
      <c r="AC1" s="3">
        <f>SUMIFS(AD6:AD31,AD6:AD31,"&gt;0")</f>
        <v>0</v>
      </c>
      <c r="AD1" s="3">
        <f>-SUMIFS(AD6:AD31,AD6:AD31,"&lt;0")</f>
        <v>1</v>
      </c>
      <c r="AE1" s="3">
        <f>SUMIFS(AF6:AF31,AF6:AF31,"&gt;0")</f>
        <v>2</v>
      </c>
      <c r="AF1" s="3">
        <f>-SUMIFS(AF6:AF31,AF6:AF31,"&lt;0")</f>
        <v>1</v>
      </c>
      <c r="AG1" s="3">
        <f>SUMIFS(AH6:AH31,AH6:AH31,"&gt;0")</f>
        <v>2</v>
      </c>
      <c r="AH1" s="3">
        <f>-SUMIFS(AH6:AH31,AH6:AH31,"&lt;0")</f>
        <v>0</v>
      </c>
      <c r="AI1" s="3">
        <f>SUMIFS(AJ6:AJ31,AJ6:AJ31,"&gt;0")</f>
        <v>0</v>
      </c>
      <c r="AJ1" s="3">
        <f>-SUMIFS(AJ6:AJ31,AJ6:AJ31,"&lt;0")</f>
        <v>0</v>
      </c>
      <c r="AK1" s="3">
        <f>SUMIFS(AL6:AL31,AL6:AL31,"&gt;0")</f>
        <v>0</v>
      </c>
      <c r="AL1" s="3">
        <f>-SUMIFS(AL6:AL31,AL6:AL31,"&lt;0")</f>
        <v>4</v>
      </c>
      <c r="AM1" s="3">
        <f>SUMIFS(AN6:AN31,AN6:AN31,"&gt;0")</f>
        <v>1</v>
      </c>
      <c r="AN1" s="3">
        <f>-SUMIFS(AN6:AN31,AN6:AN31,"&lt;0")</f>
        <v>2</v>
      </c>
      <c r="AO1" s="3">
        <f>SUMIFS(AP6:AP31,AP6:AP31,"&gt;0")</f>
        <v>1</v>
      </c>
      <c r="AP1" s="3">
        <f>-SUMIFS(AP6:AP31,AP6:AP31,"&lt;0")</f>
        <v>1</v>
      </c>
      <c r="AQ1" s="3">
        <f>SUMIFS(AR6:AR31,AR6:AR31,"&gt;0")</f>
        <v>2</v>
      </c>
      <c r="AR1" s="3">
        <f>-SUMIFS(AR6:AR31,AR6:AR31,"&lt;0")</f>
        <v>3</v>
      </c>
      <c r="AS1" s="3">
        <f>SUMIFS(AT6:AT31,AT6:AT31,"&gt;0")</f>
        <v>1</v>
      </c>
      <c r="AT1" s="3">
        <f>-SUMIFS(AT6:AT31,AT6:AT31,"&lt;0")</f>
        <v>1</v>
      </c>
      <c r="AU1" s="3">
        <f>SUMIFS(AV6:AV31,AV6:AV31,"&gt;0")</f>
        <v>0</v>
      </c>
      <c r="AV1" s="3">
        <f>-SUMIFS(AV6:AV31,AV6:AV31,"&lt;0")</f>
        <v>1</v>
      </c>
      <c r="AW1" s="3">
        <f>SUMIFS(AX6:AX31,AX6:AX31,"&gt;0")</f>
        <v>0</v>
      </c>
      <c r="AX1" s="3">
        <f>-SUMIFS(AX6:AX31,AX6:AX31,"&lt;0")</f>
        <v>0</v>
      </c>
      <c r="AY1" s="3">
        <f>SUMIFS(AZ6:AZ31,AZ6:AZ31,"&gt;0")</f>
        <v>1</v>
      </c>
      <c r="AZ1" s="3">
        <f>-SUMIFS(AZ6:AZ31,AZ6:AZ31,"&lt;0")</f>
        <v>0</v>
      </c>
      <c r="BA1" s="3">
        <f>SUMIFS(BB6:BB31,BB6:BB31,"&gt;0")</f>
        <v>0</v>
      </c>
      <c r="BB1" s="3">
        <f>-SUMIFS(BB6:BB31,BB6:BB31,"&lt;0")</f>
        <v>5</v>
      </c>
      <c r="BC1" s="3">
        <f>SUMIFS(BD6:BD31,BD6:BD31,"&gt;0")</f>
        <v>3</v>
      </c>
      <c r="BD1" s="3">
        <f>-SUMIFS(BD6:BD31,BD6:BD31,"&lt;0")</f>
        <v>3</v>
      </c>
      <c r="BE1" s="3">
        <f>SUMIFS(BF6:BF31,BF6:BF31,"&gt;0")</f>
        <v>1</v>
      </c>
      <c r="BF1" s="3">
        <f>-SUMIFS(BF6:BF31,BF6:BF31,"&lt;0")</f>
        <v>6</v>
      </c>
      <c r="BG1" s="3">
        <f>SUMIFS(BH6:BH31,BH6:BH31,"&gt;0")</f>
        <v>1</v>
      </c>
      <c r="BH1" s="3">
        <f>-SUMIFS(BH6:BH31,BH6:BH31,"&lt;0")</f>
        <v>2</v>
      </c>
      <c r="BI1" s="3">
        <f>SUMIFS(BJ6:BJ31,BJ6:BJ31,"&gt;0")</f>
        <v>2</v>
      </c>
      <c r="BJ1" s="3">
        <f>-SUMIFS(BJ6:BJ31,BJ6:BJ31,"&lt;0")</f>
        <v>2</v>
      </c>
      <c r="BK1" s="3">
        <f>SUMIFS(BL6:BL31,BL6:BL31,"&gt;0")</f>
        <v>0</v>
      </c>
      <c r="BL1" s="3">
        <f>-SUMIFS(BL6:BL31,BL6:BL31,"&lt;0")</f>
        <v>3</v>
      </c>
      <c r="BM1" s="3">
        <f>SUMIFS(BN6:BN31,BN6:BN31,"&gt;0")</f>
        <v>3</v>
      </c>
      <c r="BN1" s="3">
        <f>-SUMIFS(BN6:BN31,BN6:BN31,"&lt;0")</f>
        <v>3</v>
      </c>
    </row>
    <row r="2" spans="1:71" s="8" customFormat="1" ht="15" customHeight="1" x14ac:dyDescent="0.25">
      <c r="A2" s="4" t="s">
        <v>0</v>
      </c>
      <c r="B2" s="5"/>
      <c r="C2" s="6">
        <v>43533</v>
      </c>
      <c r="D2" s="6"/>
      <c r="E2" s="6">
        <v>43539</v>
      </c>
      <c r="F2" s="6"/>
      <c r="G2" s="6">
        <v>43555</v>
      </c>
      <c r="H2" s="6"/>
      <c r="I2" s="6">
        <v>43560</v>
      </c>
      <c r="J2" s="6"/>
      <c r="K2" s="6">
        <v>43564</v>
      </c>
      <c r="L2" s="6"/>
      <c r="M2" s="6">
        <v>43569</v>
      </c>
      <c r="N2" s="6"/>
      <c r="O2" s="6">
        <v>43574</v>
      </c>
      <c r="P2" s="6"/>
      <c r="Q2" s="6">
        <v>43582</v>
      </c>
      <c r="R2" s="6"/>
      <c r="S2" s="6">
        <v>43588</v>
      </c>
      <c r="T2" s="6"/>
      <c r="U2" s="6">
        <v>43592</v>
      </c>
      <c r="V2" s="6"/>
      <c r="W2" s="6">
        <v>43597</v>
      </c>
      <c r="X2" s="6"/>
      <c r="Y2" s="6">
        <v>43602</v>
      </c>
      <c r="Z2" s="6"/>
      <c r="AA2" s="6">
        <v>43606</v>
      </c>
      <c r="AB2" s="6"/>
      <c r="AC2" s="6">
        <v>43610</v>
      </c>
      <c r="AD2" s="6"/>
      <c r="AE2" s="6">
        <v>43616</v>
      </c>
      <c r="AF2" s="6"/>
      <c r="AG2" s="6">
        <v>43637</v>
      </c>
      <c r="AH2" s="6"/>
      <c r="AI2" s="6">
        <v>43642</v>
      </c>
      <c r="AJ2" s="6"/>
      <c r="AK2" s="6">
        <v>43646</v>
      </c>
      <c r="AL2" s="6"/>
      <c r="AM2" s="6">
        <v>43652</v>
      </c>
      <c r="AN2" s="6"/>
      <c r="AO2" s="6">
        <v>43667</v>
      </c>
      <c r="AP2" s="6"/>
      <c r="AQ2" s="6">
        <v>43674</v>
      </c>
      <c r="AR2" s="6"/>
      <c r="AS2" s="6">
        <v>43680</v>
      </c>
      <c r="AT2" s="6"/>
      <c r="AU2" s="6">
        <v>43687</v>
      </c>
      <c r="AV2" s="6"/>
      <c r="AW2" s="6">
        <v>43702</v>
      </c>
      <c r="AX2" s="6"/>
      <c r="AY2" s="6">
        <v>43707</v>
      </c>
      <c r="AZ2" s="6"/>
      <c r="BA2" s="6">
        <v>43722</v>
      </c>
      <c r="BB2" s="6"/>
      <c r="BC2" s="6">
        <v>43730</v>
      </c>
      <c r="BD2" s="6"/>
      <c r="BE2" s="6">
        <v>43738</v>
      </c>
      <c r="BF2" s="6"/>
      <c r="BG2" s="6">
        <v>43743</v>
      </c>
      <c r="BH2" s="6"/>
      <c r="BI2" s="6">
        <v>43758</v>
      </c>
      <c r="BJ2" s="6"/>
      <c r="BK2" s="6">
        <v>43768</v>
      </c>
      <c r="BL2" s="6"/>
      <c r="BM2" s="6">
        <v>43778</v>
      </c>
      <c r="BN2" s="6"/>
      <c r="BO2" s="7"/>
      <c r="BP2" s="7"/>
      <c r="BQ2" s="7"/>
      <c r="BR2" s="7"/>
      <c r="BS2" s="7"/>
    </row>
    <row r="3" spans="1:71" ht="20.25" customHeight="1" x14ac:dyDescent="0.35">
      <c r="A3" s="9" t="s">
        <v>1</v>
      </c>
      <c r="B3" s="10"/>
      <c r="C3" s="11" t="str">
        <f>IF(COUNT(C6:D31)=0, "", SUMIFS(D6:D31,D6:D31,"&gt;0")&amp;":"&amp;-SUMIFS(D6:D31,D6:D31,"&lt;0"))</f>
        <v>0:1</v>
      </c>
      <c r="D3" s="12"/>
      <c r="E3" s="11" t="str">
        <f>IF(COUNT(E6:F31)=0, "", SUMIFS(F6:F31,F6:F31,"&gt;0")&amp;":"&amp;-SUMIFS(F6:F31,F6:F31,"&lt;0"))</f>
        <v>1:2</v>
      </c>
      <c r="F3" s="12"/>
      <c r="G3" s="11" t="str">
        <f>IF(COUNT(G6:H31)=0, "", SUMIFS(H6:H31,H6:H31,"&gt;0")&amp;":"&amp;-SUMIFS(H6:H31,H6:H31,"&lt;0"))</f>
        <v>0:2</v>
      </c>
      <c r="H3" s="11"/>
      <c r="I3" s="11" t="str">
        <f>IF(COUNT(I6:J31)=0, "", SUMIFS(J6:J31,J6:J31,"&gt;0")&amp;":"&amp;-SUMIFS(J6:J31,J6:J31,"&lt;0"))</f>
        <v>1:2</v>
      </c>
      <c r="J3" s="12"/>
      <c r="K3" s="11" t="str">
        <f>IF(COUNT(K6:L31)=0, "", SUMIFS(L6:L31,L6:L31,"&gt;0")&amp;":"&amp;-SUMIFS(L6:L31,L6:L31,"&lt;0"))</f>
        <v>1:2</v>
      </c>
      <c r="L3" s="12"/>
      <c r="M3" s="11" t="str">
        <f>IF(COUNT(M6:N31)=0, "", SUMIFS(N6:N31,N6:N31,"&gt;0")&amp;":"&amp;-SUMIFS(N6:N31,N6:N31,"&lt;0"))</f>
        <v>3:0</v>
      </c>
      <c r="N3" s="12"/>
      <c r="O3" s="11" t="str">
        <f>IF(COUNT(O6:P31)=0, "", SUMIFS(P6:P31,P6:P31,"&gt;0")&amp;":"&amp;-SUMIFS(P6:P31,P6:P31,"&lt;0"))</f>
        <v>2:1</v>
      </c>
      <c r="P3" s="12"/>
      <c r="Q3" s="11" t="str">
        <f>IF(COUNT(Q6:R31)=0, "", SUMIFS(R6:R31,R6:R31,"&gt;0")&amp;":"&amp;-SUMIFS(R6:R31,R6:R31,"&lt;0"))</f>
        <v>1:4</v>
      </c>
      <c r="R3" s="12"/>
      <c r="S3" s="11" t="str">
        <f>IF(COUNT(S6:T31)=0, "", SUMIFS(T6:T31,T6:T31,"&gt;0")&amp;":"&amp;-SUMIFS(T6:T31,T6:T31,"&lt;0"))</f>
        <v>0:1</v>
      </c>
      <c r="T3" s="12"/>
      <c r="U3" s="11" t="str">
        <f>IF(COUNT(U6:V31)=0, "", SUMIFS(V6:V31,V6:V31,"&gt;0")&amp;":"&amp;-SUMIFS(V6:V31,V6:V31,"&lt;0"))</f>
        <v>1:2</v>
      </c>
      <c r="V3" s="12"/>
      <c r="W3" s="11" t="str">
        <f>IF(COUNT(W6:X31)=0, "", SUMIFS(X6:X31,X6:X31,"&gt;0")&amp;":"&amp;-SUMIFS(X6:X31,X6:X31,"&lt;0"))</f>
        <v>2:1</v>
      </c>
      <c r="X3" s="12"/>
      <c r="Y3" s="11" t="str">
        <f>IF(COUNT(Y6:Z31)=0, "", SUMIFS(Z6:Z31,Z6:Z31,"&gt;0")&amp;":"&amp;-SUMIFS(Z6:Z31,Z6:Z31,"&lt;0"))</f>
        <v>2:2</v>
      </c>
      <c r="Z3" s="12"/>
      <c r="AA3" s="11" t="str">
        <f>IF(COUNT(AA6:AB31)=0, "", SUMIFS(AB6:AB31,AB6:AB31,"&gt;0")&amp;":"&amp;-SUMIFS(AB6:AB31,AB6:AB31,"&lt;0"))</f>
        <v>1:2</v>
      </c>
      <c r="AB3" s="12"/>
      <c r="AC3" s="11" t="str">
        <f>IF(COUNT(AC6:AD31)=0, "", SUMIFS(AD6:AD31,AD6:AD31,"&gt;0")&amp;":"&amp;-SUMIFS(AD6:AD31,AD6:AD31,"&lt;0"))</f>
        <v>0:1</v>
      </c>
      <c r="AD3" s="12"/>
      <c r="AE3" s="11" t="str">
        <f>IF(COUNT(AE6:AF31)=0, "", SUMIFS(AF6:AF31,AF6:AF31,"&gt;0")&amp;":"&amp;-SUMIFS(AF6:AF31,AF6:AF31,"&lt;0"))</f>
        <v>2:1</v>
      </c>
      <c r="AF3" s="12"/>
      <c r="AG3" s="11" t="str">
        <f>IF(COUNT(AG6:AH31)=0, "", SUMIFS(AH6:AH31,AH6:AH31,"&gt;0")&amp;":"&amp;-SUMIFS(AH6:AH31,AH6:AH31,"&lt;0"))</f>
        <v>2:0</v>
      </c>
      <c r="AH3" s="12"/>
      <c r="AI3" s="11" t="str">
        <f>IF(COUNT(AI6:AJ31)=0, "", SUMIFS(AJ6:AJ31,AJ6:AJ31,"&gt;0")&amp;":"&amp;-SUMIFS(AJ6:AJ31,AJ6:AJ31,"&lt;0"))</f>
        <v>0:0</v>
      </c>
      <c r="AJ3" s="12"/>
      <c r="AK3" s="11" t="str">
        <f>IF(COUNT(AK6:AL31)=0, "", SUMIFS(AL6:AL31,AL6:AL31,"&gt;0")&amp;":"&amp;-SUMIFS(AL6:AL31,AL6:AL31,"&lt;0"))</f>
        <v>0:4</v>
      </c>
      <c r="AL3" s="12"/>
      <c r="AM3" s="11" t="str">
        <f>IF(COUNT(AM6:AN31)=0, "", SUMIFS(AN6:AN31,AN6:AN31,"&gt;0")&amp;":"&amp;-SUMIFS(AN6:AN31,AN6:AN31,"&lt;0"))</f>
        <v>1:2</v>
      </c>
      <c r="AN3" s="12"/>
      <c r="AO3" s="11" t="str">
        <f>IF(COUNT(AO6:AP31)=0, "", SUMIFS(AP6:AP31,AP6:AP31,"&gt;0")&amp;":"&amp;-SUMIFS(AP6:AP31,AP6:AP31,"&lt;0"))</f>
        <v>1:1</v>
      </c>
      <c r="AP3" s="12"/>
      <c r="AQ3" s="11" t="str">
        <f>IF(COUNT(AQ6:AR31)=0, "", SUMIFS(AR6:AR31,AR6:AR31,"&gt;0")&amp;":"&amp;-SUMIFS(AR6:AR31,AR6:AR31,"&lt;0"))</f>
        <v>2:3</v>
      </c>
      <c r="AR3" s="12"/>
      <c r="AS3" s="11" t="str">
        <f>IF(COUNT(AS6:AT31)=0, "", SUMIFS(AT6:AT31,AT6:AT31,"&gt;0")&amp;":"&amp;-SUMIFS(AT6:AT31,AT6:AT31,"&lt;0"))</f>
        <v>1:1</v>
      </c>
      <c r="AT3" s="12"/>
      <c r="AU3" s="11" t="str">
        <f>IF(COUNT(AU6:AV31)=0, "", SUMIFS(AV6:AV31,AV6:AV31,"&gt;0")&amp;":"&amp;-SUMIFS(AV6:AV31,AV6:AV31,"&lt;0"))</f>
        <v>0:1</v>
      </c>
      <c r="AV3" s="12"/>
      <c r="AW3" s="11" t="str">
        <f>IF(COUNT(AW6:AX31)=0, "", SUMIFS(AX6:AX31,AX6:AX31,"&gt;0")&amp;":"&amp;-SUMIFS(AX6:AX31,AX6:AX31,"&lt;0"))</f>
        <v>0:0</v>
      </c>
      <c r="AX3" s="12"/>
      <c r="AY3" s="11" t="str">
        <f>IF(COUNT(AY6:AZ31)=0, "", SUMIFS(AZ6:AZ31,AZ6:AZ31,"&gt;0")&amp;":"&amp;-SUMIFS(AZ6:AZ31,AZ6:AZ31,"&lt;0"))</f>
        <v>1:0</v>
      </c>
      <c r="AZ3" s="12"/>
      <c r="BA3" s="11" t="str">
        <f>IF(COUNT(BA6:BB31)=0, "", SUMIFS(BB6:BB31,BB6:BB31,"&gt;0")&amp;":"&amp;-SUMIFS(BB6:BB31,BB6:BB31,"&lt;0"))</f>
        <v>0:5</v>
      </c>
      <c r="BB3" s="12"/>
      <c r="BC3" s="11" t="str">
        <f>IF(COUNT(BC6:BD31)=0, "", SUMIFS(BD6:BD31,BD6:BD31,"&gt;0")&amp;":"&amp;-SUMIFS(BD6:BD31,BD6:BD31,"&lt;0"))</f>
        <v>3:3</v>
      </c>
      <c r="BD3" s="12"/>
      <c r="BE3" s="11" t="str">
        <f>IF(COUNT(BE6:BF31)=0, "", SUMIFS(BF6:BF31,BF6:BF31,"&gt;0")&amp;":"&amp;-SUMIFS(BF6:BF31,BF6:BF31,"&lt;0"))</f>
        <v>1:6</v>
      </c>
      <c r="BF3" s="12"/>
      <c r="BG3" s="11" t="str">
        <f>IF(COUNT(BG6:BH31)=0, "", SUMIFS(BH6:BH31,BH6:BH31,"&gt;0")&amp;":"&amp;-SUMIFS(BH6:BH31,BH6:BH31,"&lt;0"))</f>
        <v>1:2</v>
      </c>
      <c r="BH3" s="12"/>
      <c r="BI3" s="11" t="str">
        <f>IF(COUNT(BI6:BJ31)=0, "", SUMIFS(BJ6:BJ31,BJ6:BJ31,"&gt;0")&amp;":"&amp;-SUMIFS(BJ6:BJ31,BJ6:BJ31,"&lt;0"))</f>
        <v>2:2</v>
      </c>
      <c r="BJ3" s="12"/>
      <c r="BK3" s="11" t="str">
        <f>IF(COUNT(BK6:BL31)=0, "", SUMIFS(BL6:BL31,BL6:BL31,"&gt;0")&amp;":"&amp;-SUMIFS(BL6:BL31,BL6:BL31,"&lt;0"))</f>
        <v>0:3</v>
      </c>
      <c r="BL3" s="12"/>
      <c r="BM3" s="11" t="str">
        <f>IF(COUNT(BM6:BN31)=0, "", SUMIFS(BN6:BN31,BN6:BN31,"&gt;0")&amp;":"&amp;-SUMIFS(BN6:BN31,BN6:BN31,"&lt;0"))</f>
        <v>3:3</v>
      </c>
      <c r="BN3" s="12"/>
    </row>
    <row r="4" spans="1:71" ht="13.95" customHeight="1" x14ac:dyDescent="0.25">
      <c r="A4" s="13" t="s">
        <v>2</v>
      </c>
      <c r="B4" s="14"/>
      <c r="C4" s="15" t="s">
        <v>3</v>
      </c>
      <c r="D4" s="15"/>
      <c r="E4" s="15" t="s">
        <v>4</v>
      </c>
      <c r="F4" s="15"/>
      <c r="G4" s="15" t="s">
        <v>5</v>
      </c>
      <c r="H4" s="15"/>
      <c r="I4" s="15" t="s">
        <v>6</v>
      </c>
      <c r="J4" s="15"/>
      <c r="K4" s="15" t="s">
        <v>7</v>
      </c>
      <c r="L4" s="15"/>
      <c r="M4" s="15" t="s">
        <v>8</v>
      </c>
      <c r="N4" s="15"/>
      <c r="O4" s="15" t="s">
        <v>9</v>
      </c>
      <c r="P4" s="15"/>
      <c r="Q4" s="15" t="s">
        <v>10</v>
      </c>
      <c r="R4" s="15"/>
      <c r="S4" s="15" t="s">
        <v>3</v>
      </c>
      <c r="T4" s="15"/>
      <c r="U4" s="15" t="s">
        <v>4</v>
      </c>
      <c r="V4" s="15"/>
      <c r="W4" s="15" t="s">
        <v>5</v>
      </c>
      <c r="X4" s="15"/>
      <c r="Y4" s="15" t="s">
        <v>6</v>
      </c>
      <c r="Z4" s="15"/>
      <c r="AA4" s="15" t="s">
        <v>7</v>
      </c>
      <c r="AB4" s="15"/>
      <c r="AC4" s="15" t="s">
        <v>8</v>
      </c>
      <c r="AD4" s="15"/>
      <c r="AE4" s="15" t="s">
        <v>9</v>
      </c>
      <c r="AF4" s="15"/>
      <c r="AG4" s="15" t="s">
        <v>10</v>
      </c>
      <c r="AH4" s="15"/>
      <c r="AI4" s="15" t="s">
        <v>3</v>
      </c>
      <c r="AJ4" s="15"/>
      <c r="AK4" s="15" t="s">
        <v>4</v>
      </c>
      <c r="AL4" s="15"/>
      <c r="AM4" s="15" t="s">
        <v>5</v>
      </c>
      <c r="AN4" s="15"/>
      <c r="AO4" s="15" t="s">
        <v>6</v>
      </c>
      <c r="AP4" s="15"/>
      <c r="AQ4" s="15" t="s">
        <v>7</v>
      </c>
      <c r="AR4" s="15"/>
      <c r="AS4" s="15" t="s">
        <v>8</v>
      </c>
      <c r="AT4" s="15"/>
      <c r="AU4" s="15" t="s">
        <v>9</v>
      </c>
      <c r="AV4" s="15"/>
      <c r="AW4" s="15" t="s">
        <v>10</v>
      </c>
      <c r="AX4" s="15"/>
      <c r="AY4" s="15" t="s">
        <v>3</v>
      </c>
      <c r="AZ4" s="15"/>
      <c r="BA4" s="15" t="s">
        <v>4</v>
      </c>
      <c r="BB4" s="15"/>
      <c r="BC4" s="15" t="s">
        <v>5</v>
      </c>
      <c r="BD4" s="15"/>
      <c r="BE4" s="15" t="s">
        <v>6</v>
      </c>
      <c r="BF4" s="15"/>
      <c r="BG4" s="15" t="s">
        <v>7</v>
      </c>
      <c r="BH4" s="15"/>
      <c r="BI4" s="15" t="s">
        <v>8</v>
      </c>
      <c r="BJ4" s="15"/>
      <c r="BK4" s="15" t="s">
        <v>9</v>
      </c>
      <c r="BL4" s="15"/>
      <c r="BM4" s="15" t="s">
        <v>10</v>
      </c>
      <c r="BN4" s="15"/>
    </row>
    <row r="5" spans="1:71" ht="13.8" x14ac:dyDescent="0.25">
      <c r="A5" s="16" t="s">
        <v>11</v>
      </c>
      <c r="B5" s="17" t="s">
        <v>12</v>
      </c>
      <c r="C5" s="18">
        <v>1</v>
      </c>
      <c r="D5" s="19">
        <v>1</v>
      </c>
      <c r="E5" s="19">
        <v>2</v>
      </c>
      <c r="F5" s="19">
        <v>2</v>
      </c>
      <c r="G5" s="19">
        <v>3</v>
      </c>
      <c r="H5" s="19">
        <v>3</v>
      </c>
      <c r="I5" s="19">
        <v>4</v>
      </c>
      <c r="J5" s="19">
        <v>4</v>
      </c>
      <c r="K5" s="19">
        <v>5</v>
      </c>
      <c r="L5" s="19">
        <v>5</v>
      </c>
      <c r="M5" s="19">
        <v>6</v>
      </c>
      <c r="N5" s="19">
        <v>6</v>
      </c>
      <c r="O5" s="19">
        <v>7</v>
      </c>
      <c r="P5" s="19">
        <v>7</v>
      </c>
      <c r="Q5" s="19">
        <v>8</v>
      </c>
      <c r="R5" s="19">
        <v>8</v>
      </c>
      <c r="S5" s="19">
        <v>9</v>
      </c>
      <c r="T5" s="19">
        <v>9</v>
      </c>
      <c r="U5" s="19">
        <v>10</v>
      </c>
      <c r="V5" s="19">
        <v>10</v>
      </c>
      <c r="W5" s="19">
        <v>11</v>
      </c>
      <c r="X5" s="19">
        <v>11</v>
      </c>
      <c r="Y5" s="19">
        <v>12</v>
      </c>
      <c r="Z5" s="19">
        <v>12</v>
      </c>
      <c r="AA5" s="19">
        <v>13</v>
      </c>
      <c r="AB5" s="19">
        <v>13</v>
      </c>
      <c r="AC5" s="19">
        <v>14</v>
      </c>
      <c r="AD5" s="19">
        <v>14</v>
      </c>
      <c r="AE5" s="19">
        <v>15</v>
      </c>
      <c r="AF5" s="19">
        <v>15</v>
      </c>
      <c r="AG5" s="19">
        <v>16</v>
      </c>
      <c r="AH5" s="19">
        <v>16</v>
      </c>
      <c r="AI5" s="19">
        <v>17</v>
      </c>
      <c r="AJ5" s="19">
        <v>17</v>
      </c>
      <c r="AK5" s="19">
        <v>18</v>
      </c>
      <c r="AL5" s="19">
        <v>18</v>
      </c>
      <c r="AM5" s="19">
        <v>19</v>
      </c>
      <c r="AN5" s="19">
        <v>19</v>
      </c>
      <c r="AO5" s="19">
        <v>20</v>
      </c>
      <c r="AP5" s="19">
        <v>20</v>
      </c>
      <c r="AQ5" s="19">
        <v>21</v>
      </c>
      <c r="AR5" s="19">
        <v>21</v>
      </c>
      <c r="AS5" s="19">
        <v>22</v>
      </c>
      <c r="AT5" s="19">
        <v>22</v>
      </c>
      <c r="AU5" s="19">
        <v>23</v>
      </c>
      <c r="AV5" s="19">
        <v>23</v>
      </c>
      <c r="AW5" s="19">
        <v>24</v>
      </c>
      <c r="AX5" s="19">
        <v>24</v>
      </c>
      <c r="AY5" s="19">
        <v>25</v>
      </c>
      <c r="AZ5" s="19">
        <v>25</v>
      </c>
      <c r="BA5" s="19">
        <v>26</v>
      </c>
      <c r="BB5" s="19">
        <v>26</v>
      </c>
      <c r="BC5" s="19">
        <v>27</v>
      </c>
      <c r="BD5" s="19">
        <v>27</v>
      </c>
      <c r="BE5" s="18">
        <v>28</v>
      </c>
      <c r="BF5" s="19">
        <v>28</v>
      </c>
      <c r="BG5" s="18">
        <v>29</v>
      </c>
      <c r="BH5" s="19">
        <v>29</v>
      </c>
      <c r="BI5" s="19">
        <v>30</v>
      </c>
      <c r="BJ5" s="19">
        <v>30</v>
      </c>
      <c r="BK5" s="19">
        <v>31</v>
      </c>
      <c r="BL5" s="19">
        <v>31</v>
      </c>
      <c r="BM5" s="19">
        <v>32</v>
      </c>
      <c r="BN5" s="19">
        <v>32</v>
      </c>
      <c r="BO5" s="19" t="s">
        <v>13</v>
      </c>
      <c r="BP5" s="19" t="s">
        <v>14</v>
      </c>
    </row>
    <row r="6" spans="1:71" ht="15" customHeight="1" x14ac:dyDescent="0.25">
      <c r="A6" s="1" t="s">
        <v>15</v>
      </c>
      <c r="B6" s="20" t="s">
        <v>16</v>
      </c>
      <c r="C6" s="2">
        <v>90</v>
      </c>
      <c r="D6" s="21">
        <v>-1</v>
      </c>
      <c r="E6" s="2">
        <v>90</v>
      </c>
      <c r="F6" s="21">
        <v>-2</v>
      </c>
      <c r="G6" s="2">
        <v>90</v>
      </c>
      <c r="H6" s="21">
        <v>-2</v>
      </c>
      <c r="I6" s="2">
        <v>90</v>
      </c>
      <c r="J6" s="22">
        <v>-2</v>
      </c>
      <c r="K6" s="2">
        <v>90</v>
      </c>
      <c r="L6" s="21">
        <v>-2</v>
      </c>
      <c r="M6" s="2">
        <v>90</v>
      </c>
      <c r="N6" s="21"/>
      <c r="O6" s="2">
        <v>90</v>
      </c>
      <c r="P6" s="21">
        <v>-1</v>
      </c>
      <c r="Q6" s="2">
        <v>90</v>
      </c>
      <c r="R6" s="21">
        <v>-4</v>
      </c>
      <c r="S6" s="2">
        <v>90</v>
      </c>
      <c r="T6" s="21">
        <v>-1</v>
      </c>
      <c r="U6" s="2">
        <v>90</v>
      </c>
      <c r="V6" s="21">
        <v>-2</v>
      </c>
      <c r="W6" s="2">
        <v>90</v>
      </c>
      <c r="X6" s="21">
        <v>-1</v>
      </c>
      <c r="Y6" s="2">
        <v>90</v>
      </c>
      <c r="Z6" s="21">
        <v>-2</v>
      </c>
      <c r="AA6" s="2">
        <v>90</v>
      </c>
      <c r="AB6" s="21">
        <v>-2</v>
      </c>
      <c r="AC6" s="2">
        <v>90</v>
      </c>
      <c r="AD6" s="21">
        <v>-1</v>
      </c>
      <c r="AE6" s="2">
        <v>90</v>
      </c>
      <c r="AF6" s="22">
        <v>-1</v>
      </c>
      <c r="AG6" s="2">
        <v>90</v>
      </c>
      <c r="AH6" s="21"/>
      <c r="AI6" s="2">
        <v>90</v>
      </c>
      <c r="AJ6" s="21"/>
      <c r="AK6" s="2">
        <v>90</v>
      </c>
      <c r="AL6" s="21">
        <v>-4</v>
      </c>
      <c r="AM6" s="2">
        <v>90</v>
      </c>
      <c r="AN6" s="21">
        <v>-2</v>
      </c>
      <c r="AO6" s="2">
        <v>90</v>
      </c>
      <c r="AP6" s="21">
        <v>-1</v>
      </c>
      <c r="AQ6" s="2">
        <v>90</v>
      </c>
      <c r="AR6" s="21">
        <v>-3</v>
      </c>
      <c r="AS6" s="2">
        <v>90</v>
      </c>
      <c r="AT6" s="21">
        <v>-1</v>
      </c>
      <c r="AU6" s="2">
        <v>90</v>
      </c>
      <c r="AV6" s="21">
        <v>-1</v>
      </c>
      <c r="AW6" s="2">
        <v>90</v>
      </c>
      <c r="AX6" s="21"/>
      <c r="AY6" s="23">
        <v>90</v>
      </c>
      <c r="AZ6" s="21"/>
      <c r="BA6" s="23">
        <v>90</v>
      </c>
      <c r="BB6" s="21">
        <v>-5</v>
      </c>
      <c r="BC6" s="23">
        <v>90</v>
      </c>
      <c r="BD6" s="21">
        <v>-3</v>
      </c>
      <c r="BE6" s="2">
        <v>90</v>
      </c>
      <c r="BF6" s="21">
        <v>-6</v>
      </c>
      <c r="BG6" s="2">
        <v>90</v>
      </c>
      <c r="BH6" s="21">
        <v>-2</v>
      </c>
      <c r="BI6" s="2">
        <v>90</v>
      </c>
      <c r="BJ6" s="21">
        <v>-2</v>
      </c>
      <c r="BK6" s="2">
        <v>90</v>
      </c>
      <c r="BL6" s="21">
        <v>-3</v>
      </c>
      <c r="BM6" s="2">
        <v>90</v>
      </c>
      <c r="BN6" s="21">
        <v>-3</v>
      </c>
      <c r="BO6" s="20">
        <f>C6+E6+G6+I6+K6+M6+O6+Q6+S6+U6+W6+Y6+AA6+AC6+AE6+AG6+AI6+AK6+AM6+AO6+AQ6+AS6+AU6+AW6+BG6+BI6+BK6+BM6+AY6+BA6+BC6+BE6</f>
        <v>2880</v>
      </c>
      <c r="BP6" s="20">
        <f>D6+F6+H6+J6+L6+N6+P6+R6+T6+V6+X6+Z6+AB6+AD6+AF6+AH6+AJ6+AL6+AN6+AP6+AR6+AT6+AV6+AX6+BH6+BJ6+BL6+BN6+AZ6+BB6+BD6+BF6</f>
        <v>-60</v>
      </c>
    </row>
    <row r="7" spans="1:71" ht="13.8" x14ac:dyDescent="0.25">
      <c r="A7" s="1" t="s">
        <v>17</v>
      </c>
      <c r="B7" s="20" t="s">
        <v>18</v>
      </c>
      <c r="C7" s="2">
        <v>90</v>
      </c>
      <c r="D7" s="21"/>
      <c r="E7" s="2">
        <v>90</v>
      </c>
      <c r="F7" s="22">
        <v>1</v>
      </c>
      <c r="G7" s="2">
        <v>90</v>
      </c>
      <c r="H7" s="21"/>
      <c r="I7" s="2">
        <v>90</v>
      </c>
      <c r="J7" s="21">
        <v>1</v>
      </c>
      <c r="K7" s="24">
        <v>51</v>
      </c>
      <c r="L7" s="21"/>
      <c r="M7" s="2">
        <v>90</v>
      </c>
      <c r="N7" s="21">
        <v>1</v>
      </c>
      <c r="O7" s="24">
        <v>75</v>
      </c>
      <c r="P7" s="22"/>
      <c r="Q7" s="2">
        <v>90</v>
      </c>
      <c r="R7" s="22"/>
      <c r="S7" s="2">
        <v>90</v>
      </c>
      <c r="T7" s="21"/>
      <c r="U7" s="2">
        <v>90</v>
      </c>
      <c r="V7" s="21">
        <v>1</v>
      </c>
      <c r="W7" s="2">
        <v>90</v>
      </c>
      <c r="X7" s="21">
        <v>1</v>
      </c>
      <c r="Y7" s="2">
        <v>90</v>
      </c>
      <c r="Z7" s="21"/>
      <c r="AA7" s="2">
        <v>90</v>
      </c>
      <c r="AB7" s="21"/>
      <c r="AC7" s="2">
        <v>90</v>
      </c>
      <c r="AD7" s="21"/>
      <c r="AE7" s="2">
        <v>90</v>
      </c>
      <c r="AF7" s="21">
        <v>2</v>
      </c>
      <c r="AG7" s="24">
        <v>75</v>
      </c>
      <c r="AH7" s="21"/>
      <c r="AI7" s="25">
        <v>37</v>
      </c>
      <c r="AJ7" s="21"/>
      <c r="AK7" s="24">
        <v>69</v>
      </c>
      <c r="AL7" s="21"/>
      <c r="AM7" s="2">
        <v>90</v>
      </c>
      <c r="AN7" s="21"/>
      <c r="AO7" s="24">
        <v>66</v>
      </c>
      <c r="AP7" s="21"/>
      <c r="AQ7" s="24">
        <v>81</v>
      </c>
      <c r="AR7" s="21">
        <v>1</v>
      </c>
      <c r="AS7" s="2">
        <v>90</v>
      </c>
      <c r="AT7" s="21"/>
      <c r="AU7" s="2">
        <v>90</v>
      </c>
      <c r="AV7" s="21"/>
      <c r="AW7" s="2">
        <v>90</v>
      </c>
      <c r="AX7" s="21"/>
      <c r="AY7" s="23">
        <v>90</v>
      </c>
      <c r="AZ7" s="22">
        <v>1</v>
      </c>
      <c r="BA7" s="23"/>
      <c r="BB7" s="21"/>
      <c r="BC7" s="23">
        <v>90</v>
      </c>
      <c r="BD7" s="21"/>
      <c r="BE7" s="2">
        <v>90</v>
      </c>
      <c r="BF7" s="21">
        <v>1</v>
      </c>
      <c r="BG7" s="2">
        <v>90</v>
      </c>
      <c r="BH7" s="21"/>
      <c r="BI7" s="2">
        <v>90</v>
      </c>
      <c r="BJ7" s="21"/>
      <c r="BK7" s="24">
        <v>58</v>
      </c>
      <c r="BL7" s="21"/>
      <c r="BM7" s="24">
        <v>83</v>
      </c>
      <c r="BN7" s="21"/>
      <c r="BO7" s="20">
        <f>C7+E7+G7+I7+K7+M7+O7+Q7+S7+U7+W7+Y7+AA7+AC7+AE7+AG7+AI7+AK7+AM7+AO7+AQ7+AS7+AU7+AW7+BG7+BI7+BK7+BM7+AY7+BA7+BC7+BE7</f>
        <v>2575</v>
      </c>
      <c r="BP7" s="20">
        <f>D7+F7+H7+J7+L7+N7+P7+R7+T7+V7+X7+Z7+AB7+AD7+AF7+AH7+AJ7+AL7+AN7+AP7+AR7+AT7+AV7+AX7+BH7+BJ7+BL7+BN7+AZ7+BB7+BD7+BF7</f>
        <v>10</v>
      </c>
    </row>
    <row r="8" spans="1:71" ht="13.8" x14ac:dyDescent="0.25">
      <c r="A8" s="1" t="s">
        <v>19</v>
      </c>
      <c r="B8" s="20" t="s">
        <v>20</v>
      </c>
      <c r="C8" s="2">
        <v>90</v>
      </c>
      <c r="D8" s="21"/>
      <c r="E8" s="2">
        <v>90</v>
      </c>
      <c r="F8" s="22"/>
      <c r="G8" s="2">
        <v>90</v>
      </c>
      <c r="H8" s="21"/>
      <c r="I8" s="24">
        <v>72</v>
      </c>
      <c r="J8" s="26"/>
      <c r="L8" s="21"/>
      <c r="M8" s="2">
        <v>90</v>
      </c>
      <c r="N8" s="21"/>
      <c r="O8" s="2">
        <v>90</v>
      </c>
      <c r="P8" s="21"/>
      <c r="Q8" s="2">
        <v>90</v>
      </c>
      <c r="R8" s="21"/>
      <c r="S8" s="2">
        <v>90</v>
      </c>
      <c r="T8" s="21"/>
      <c r="U8" s="2">
        <v>90</v>
      </c>
      <c r="V8" s="21"/>
      <c r="W8" s="2">
        <v>90</v>
      </c>
      <c r="X8" s="21"/>
      <c r="Y8" s="2">
        <v>90</v>
      </c>
      <c r="Z8" s="21"/>
      <c r="AA8" s="2">
        <v>90</v>
      </c>
      <c r="AB8" s="21"/>
      <c r="AC8" s="2">
        <v>90</v>
      </c>
      <c r="AD8" s="21"/>
      <c r="AE8" s="2">
        <v>90</v>
      </c>
      <c r="AF8" s="21"/>
      <c r="AG8" s="2">
        <v>90</v>
      </c>
      <c r="AH8" s="21"/>
      <c r="AI8" s="2">
        <v>90</v>
      </c>
      <c r="AJ8" s="21"/>
      <c r="AK8" s="2">
        <v>90</v>
      </c>
      <c r="AL8" s="22"/>
      <c r="AM8" s="2">
        <v>90</v>
      </c>
      <c r="AN8" s="21"/>
      <c r="AO8" s="2">
        <v>90</v>
      </c>
      <c r="AP8" s="21"/>
      <c r="AQ8" s="24">
        <v>88</v>
      </c>
      <c r="AR8" s="26"/>
      <c r="AT8" s="21"/>
      <c r="AU8" s="2">
        <v>90</v>
      </c>
      <c r="AV8" s="21"/>
      <c r="AW8" s="2">
        <v>90</v>
      </c>
      <c r="AX8" s="21"/>
      <c r="AY8" s="23">
        <v>90</v>
      </c>
      <c r="AZ8" s="21"/>
      <c r="BA8" s="23"/>
      <c r="BB8" s="21"/>
      <c r="BC8" s="23">
        <v>90</v>
      </c>
      <c r="BD8" s="21"/>
      <c r="BE8" s="2">
        <v>90</v>
      </c>
      <c r="BF8" s="21"/>
      <c r="BG8" s="2">
        <v>90</v>
      </c>
      <c r="BH8" s="21"/>
      <c r="BI8" s="2">
        <v>90</v>
      </c>
      <c r="BJ8" s="21"/>
      <c r="BK8" s="2">
        <v>90</v>
      </c>
      <c r="BL8" s="27"/>
      <c r="BN8" s="21"/>
      <c r="BO8" s="20">
        <f>C8+E8+G8+I8+K8+M8+O8+Q8+S8+U8+W8+Y8+AA8+AC8+AE8+AG8+AI8+AK8+AM8+AO8+AQ8+AS8+AU8+AW8+BG8+BI8+BK8+BM8+AY8+BA8+BC8+BE8</f>
        <v>2500</v>
      </c>
      <c r="BP8" s="20">
        <f>D8+F8+H8+J8+L8+N8+P8+R8+T8+V8+X8+Z8+AB8+AD8+AF8+AH8+AJ8+AL8+AN8+AP8+AR8+AT8+AV8+AX8+BH8+BJ8+BL8+BN8+AZ8+BB8+BD8+BF8</f>
        <v>0</v>
      </c>
    </row>
    <row r="9" spans="1:71" ht="15" customHeight="1" x14ac:dyDescent="0.25">
      <c r="A9" s="1" t="s">
        <v>21</v>
      </c>
      <c r="B9" s="20" t="s">
        <v>22</v>
      </c>
      <c r="D9" s="21"/>
      <c r="F9" s="21"/>
      <c r="G9" s="25">
        <v>71</v>
      </c>
      <c r="H9" s="21"/>
      <c r="J9" s="21"/>
      <c r="K9" s="24">
        <v>71</v>
      </c>
      <c r="L9" s="21"/>
      <c r="M9" s="2">
        <v>90</v>
      </c>
      <c r="N9" s="21">
        <v>1</v>
      </c>
      <c r="O9" s="2">
        <v>90</v>
      </c>
      <c r="P9" s="21">
        <v>2</v>
      </c>
      <c r="Q9" s="2">
        <v>90</v>
      </c>
      <c r="R9" s="21"/>
      <c r="S9" s="2">
        <v>90</v>
      </c>
      <c r="T9" s="21"/>
      <c r="U9" s="2">
        <v>90</v>
      </c>
      <c r="V9" s="21"/>
      <c r="W9" s="2">
        <v>90</v>
      </c>
      <c r="X9" s="21"/>
      <c r="Y9" s="2">
        <v>90</v>
      </c>
      <c r="Z9" s="22"/>
      <c r="AA9" s="2">
        <v>90</v>
      </c>
      <c r="AB9" s="21"/>
      <c r="AC9" s="2">
        <v>90</v>
      </c>
      <c r="AD9" s="21"/>
      <c r="AE9" s="2">
        <v>90</v>
      </c>
      <c r="AF9" s="21"/>
      <c r="AG9" s="2">
        <v>90</v>
      </c>
      <c r="AH9" s="21"/>
      <c r="AI9" s="24">
        <v>71</v>
      </c>
      <c r="AJ9" s="21"/>
      <c r="AK9" s="24">
        <v>69</v>
      </c>
      <c r="AL9" s="21"/>
      <c r="AM9" s="2">
        <v>90</v>
      </c>
      <c r="AN9" s="21">
        <v>1</v>
      </c>
      <c r="AO9" s="2">
        <v>90</v>
      </c>
      <c r="AP9" s="21"/>
      <c r="AQ9" s="24">
        <v>76</v>
      </c>
      <c r="AR9" s="21"/>
      <c r="AS9" s="2">
        <v>90</v>
      </c>
      <c r="AT9" s="22"/>
      <c r="AU9" s="2">
        <v>90</v>
      </c>
      <c r="AV9" s="21"/>
      <c r="AW9" s="2">
        <v>90</v>
      </c>
      <c r="AX9" s="21"/>
      <c r="AY9" s="23">
        <v>90</v>
      </c>
      <c r="AZ9" s="21"/>
      <c r="BA9" s="23">
        <v>90</v>
      </c>
      <c r="BB9" s="21"/>
      <c r="BC9" s="23">
        <v>90</v>
      </c>
      <c r="BD9" s="21">
        <v>1</v>
      </c>
      <c r="BE9" s="2">
        <v>90</v>
      </c>
      <c r="BF9" s="21"/>
      <c r="BG9" s="2">
        <v>90</v>
      </c>
      <c r="BH9" s="21">
        <v>1</v>
      </c>
      <c r="BI9" s="2">
        <v>90</v>
      </c>
      <c r="BJ9" s="21"/>
      <c r="BK9" s="2">
        <v>90</v>
      </c>
      <c r="BL9" s="21"/>
      <c r="BM9" s="25">
        <v>66</v>
      </c>
      <c r="BN9" s="21"/>
      <c r="BO9" s="20">
        <f>C9+E9+G9+I9+K9+M9+O9+Q9+S9+U9+W9+Y9+AA9+AC9+AE9+AG9+AI9+AK9+AM9+AO9+AQ9+AS9+AU9+AW9+BG9+BI9+BK9+BM9+AY9+BA9+BC9+BE9</f>
        <v>2494</v>
      </c>
      <c r="BP9" s="20">
        <f>D9+F9+H9+J9+L9+N9+P9+R9+T9+V9+X9+Z9+AB9+AD9+AF9+AH9+AJ9+AL9+AN9+AP9+AR9+AT9+AV9+AX9+BH9+BJ9+BL9+BN9+AZ9+BB9+BD9+BF9</f>
        <v>6</v>
      </c>
    </row>
    <row r="10" spans="1:71" ht="13.8" x14ac:dyDescent="0.25">
      <c r="A10" s="1" t="s">
        <v>23</v>
      </c>
      <c r="B10" s="20" t="s">
        <v>20</v>
      </c>
      <c r="C10" s="2">
        <v>90</v>
      </c>
      <c r="D10" s="21"/>
      <c r="E10" s="2">
        <v>90</v>
      </c>
      <c r="F10" s="21"/>
      <c r="G10" s="2">
        <v>90</v>
      </c>
      <c r="H10" s="22"/>
      <c r="I10" s="2">
        <v>90</v>
      </c>
      <c r="J10" s="21"/>
      <c r="K10" s="2">
        <v>90</v>
      </c>
      <c r="L10" s="21"/>
      <c r="M10" s="2">
        <v>90</v>
      </c>
      <c r="N10" s="21"/>
      <c r="O10" s="2">
        <v>90</v>
      </c>
      <c r="P10" s="21"/>
      <c r="Q10" s="2">
        <v>90</v>
      </c>
      <c r="R10" s="21"/>
      <c r="S10" s="2">
        <v>90</v>
      </c>
      <c r="T10" s="21"/>
      <c r="U10" s="2">
        <v>90</v>
      </c>
      <c r="V10" s="21"/>
      <c r="W10" s="2">
        <v>90</v>
      </c>
      <c r="X10" s="21"/>
      <c r="Y10" s="2">
        <v>90</v>
      </c>
      <c r="Z10" s="21"/>
      <c r="AA10" s="2">
        <v>90</v>
      </c>
      <c r="AB10" s="21"/>
      <c r="AC10" s="2">
        <v>90</v>
      </c>
      <c r="AD10" s="21"/>
      <c r="AE10" s="2">
        <v>90</v>
      </c>
      <c r="AF10" s="22"/>
      <c r="AG10" s="2">
        <v>90</v>
      </c>
      <c r="AH10" s="21"/>
      <c r="AI10" s="2">
        <v>90</v>
      </c>
      <c r="AJ10" s="21"/>
      <c r="AK10" s="2">
        <v>90</v>
      </c>
      <c r="AL10" s="21"/>
      <c r="AM10" s="2">
        <v>90</v>
      </c>
      <c r="AN10" s="21"/>
      <c r="AO10" s="2">
        <v>90</v>
      </c>
      <c r="AP10" s="21"/>
      <c r="AR10" s="21"/>
      <c r="AT10" s="21"/>
      <c r="AU10" s="25">
        <v>20</v>
      </c>
      <c r="AV10" s="21"/>
      <c r="AW10" s="2">
        <v>90</v>
      </c>
      <c r="AX10" s="21"/>
      <c r="AY10" s="23">
        <v>90</v>
      </c>
      <c r="AZ10" s="21"/>
      <c r="BA10" s="28">
        <v>62</v>
      </c>
      <c r="BB10" s="21"/>
      <c r="BC10" s="23">
        <v>90</v>
      </c>
      <c r="BD10" s="21"/>
      <c r="BF10" s="21"/>
      <c r="BH10" s="21"/>
      <c r="BJ10" s="21"/>
      <c r="BK10" s="2">
        <v>90</v>
      </c>
      <c r="BL10" s="21"/>
      <c r="BM10" s="24">
        <v>24</v>
      </c>
      <c r="BN10" s="21"/>
      <c r="BO10" s="20">
        <f>C10+E10+G10+I10+K10+M10+O10+Q10+S10+U10+W10+Y10+AA10+AC10+AE10+AG10+AI10+AK10+AM10+AO10+AQ10+AS10+AU10+AW10+BG10+BI10+BK10+BM10+AY10+BA10+BC10+BE10</f>
        <v>2266</v>
      </c>
      <c r="BP10" s="20">
        <f>D10+F10+H10+J10+L10+N10+P10+R10+T10+V10+X10+Z10+AB10+AD10+AF10+AH10+AJ10+AL10+AN10+AP10+AR10+AT10+AV10+AX10+BH10+BJ10+BL10+BN10+AZ10+BB10+BD10+BF10</f>
        <v>0</v>
      </c>
    </row>
    <row r="11" spans="1:71" ht="13.8" x14ac:dyDescent="0.25">
      <c r="A11" s="1" t="s">
        <v>24</v>
      </c>
      <c r="B11" s="20" t="s">
        <v>18</v>
      </c>
      <c r="C11" s="24">
        <v>53</v>
      </c>
      <c r="D11" s="22"/>
      <c r="F11" s="21"/>
      <c r="H11" s="21"/>
      <c r="I11" s="24">
        <v>67</v>
      </c>
      <c r="J11" s="22"/>
      <c r="K11" s="2">
        <v>90</v>
      </c>
      <c r="L11" s="22"/>
      <c r="M11" s="2">
        <v>90</v>
      </c>
      <c r="N11" s="21"/>
      <c r="O11" s="2">
        <v>90</v>
      </c>
      <c r="P11" s="21"/>
      <c r="Q11" s="2">
        <v>90</v>
      </c>
      <c r="R11" s="21"/>
      <c r="S11" s="2">
        <v>90</v>
      </c>
      <c r="T11" s="22"/>
      <c r="V11" s="21"/>
      <c r="W11" s="2">
        <v>90</v>
      </c>
      <c r="X11" s="21"/>
      <c r="Y11" s="2">
        <v>90</v>
      </c>
      <c r="Z11" s="22"/>
      <c r="AA11" s="2">
        <v>90</v>
      </c>
      <c r="AB11" s="21"/>
      <c r="AC11" s="24">
        <v>65</v>
      </c>
      <c r="AD11" s="22"/>
      <c r="AE11" s="2">
        <v>90</v>
      </c>
      <c r="AF11" s="21"/>
      <c r="AG11" s="2">
        <v>90</v>
      </c>
      <c r="AH11" s="21"/>
      <c r="AI11" s="2">
        <v>90</v>
      </c>
      <c r="AJ11" s="21"/>
      <c r="AK11" s="2">
        <v>90</v>
      </c>
      <c r="AL11" s="22"/>
      <c r="AN11" s="21"/>
      <c r="AO11" s="2">
        <v>90</v>
      </c>
      <c r="AP11" s="22">
        <v>1</v>
      </c>
      <c r="AQ11" s="2">
        <v>90</v>
      </c>
      <c r="AR11" s="21"/>
      <c r="AS11" s="2">
        <v>90</v>
      </c>
      <c r="AT11" s="21"/>
      <c r="AU11" s="2">
        <v>90</v>
      </c>
      <c r="AV11" s="21"/>
      <c r="AW11" s="2">
        <v>90</v>
      </c>
      <c r="AX11" s="21"/>
      <c r="AY11" s="23">
        <v>90</v>
      </c>
      <c r="AZ11" s="21"/>
      <c r="BA11" s="28">
        <v>53</v>
      </c>
      <c r="BB11" s="21"/>
      <c r="BC11" s="23">
        <v>90</v>
      </c>
      <c r="BD11" s="22"/>
      <c r="BE11" s="2">
        <v>90</v>
      </c>
      <c r="BF11" s="21"/>
      <c r="BG11" s="2">
        <v>90</v>
      </c>
      <c r="BH11" s="22"/>
      <c r="BJ11" s="21"/>
      <c r="BK11" s="2">
        <v>90</v>
      </c>
      <c r="BL11" s="21"/>
      <c r="BM11" s="25">
        <v>45</v>
      </c>
      <c r="BN11" s="21"/>
      <c r="BO11" s="20">
        <f>C11+E11+G11+I11+K11+M11+O11+Q11+S11+U11+W11+Y11+AA11+AC11+AE11+AG11+AI11+AK11+AM11+AO11+AQ11+AS11+AU11+AW11+BG11+BI11+BK11+BM11+AY11+BA11+BC11+BE11</f>
        <v>2263</v>
      </c>
      <c r="BP11" s="20">
        <f>D11+F11+H11+J11+L11+N11+P11+R11+T11+V11+X11+Z11+AB11+AD11+AF11+AH11+AJ11+AL11+AN11+AP11+AR11+AT11+AV11+AX11+BH11+BJ11+BL11+BN11+AZ11+BB11+BD11+BF11</f>
        <v>1</v>
      </c>
    </row>
    <row r="12" spans="1:71" ht="13.8" x14ac:dyDescent="0.25">
      <c r="A12" s="1" t="s">
        <v>25</v>
      </c>
      <c r="B12" s="20" t="s">
        <v>18</v>
      </c>
      <c r="C12" s="2">
        <v>90</v>
      </c>
      <c r="D12" s="22"/>
      <c r="E12" s="2">
        <v>90</v>
      </c>
      <c r="F12" s="21"/>
      <c r="G12" s="24">
        <v>64</v>
      </c>
      <c r="H12" s="22"/>
      <c r="I12" s="2">
        <v>90</v>
      </c>
      <c r="J12" s="21"/>
      <c r="K12" s="2">
        <v>90</v>
      </c>
      <c r="L12" s="22"/>
      <c r="M12" s="24">
        <v>83</v>
      </c>
      <c r="N12" s="21"/>
      <c r="O12" s="2">
        <v>90</v>
      </c>
      <c r="P12" s="21"/>
      <c r="Q12" s="24">
        <v>45</v>
      </c>
      <c r="R12" s="21"/>
      <c r="S12" s="25">
        <v>31</v>
      </c>
      <c r="T12" s="21"/>
      <c r="U12" s="2">
        <v>90</v>
      </c>
      <c r="V12" s="22"/>
      <c r="X12" s="21"/>
      <c r="Y12" s="24">
        <v>83</v>
      </c>
      <c r="Z12" s="22"/>
      <c r="AA12" s="24">
        <v>55</v>
      </c>
      <c r="AB12" s="22"/>
      <c r="AC12" s="25">
        <v>45</v>
      </c>
      <c r="AD12" s="21"/>
      <c r="AE12" s="2">
        <v>90</v>
      </c>
      <c r="AF12" s="22"/>
      <c r="AH12" s="21"/>
      <c r="AI12" s="2">
        <v>90</v>
      </c>
      <c r="AJ12" s="21"/>
      <c r="AK12" s="2">
        <v>90</v>
      </c>
      <c r="AL12" s="21"/>
      <c r="AM12" s="24">
        <v>55</v>
      </c>
      <c r="AN12" s="21"/>
      <c r="AO12" s="25">
        <v>36</v>
      </c>
      <c r="AP12" s="22"/>
      <c r="AQ12" s="2">
        <v>90</v>
      </c>
      <c r="AR12" s="22"/>
      <c r="AS12" s="2">
        <v>90</v>
      </c>
      <c r="AT12" s="21"/>
      <c r="AU12" s="24">
        <v>80</v>
      </c>
      <c r="AV12" s="21"/>
      <c r="AW12" s="2">
        <v>90</v>
      </c>
      <c r="AX12" s="22"/>
      <c r="AY12" s="23"/>
      <c r="AZ12" s="21"/>
      <c r="BA12" s="23">
        <v>90</v>
      </c>
      <c r="BB12" s="21"/>
      <c r="BC12" s="29">
        <v>45</v>
      </c>
      <c r="BD12" s="21"/>
      <c r="BE12" s="2">
        <v>90</v>
      </c>
      <c r="BF12" s="21"/>
      <c r="BG12" s="24">
        <v>86</v>
      </c>
      <c r="BH12" s="21"/>
      <c r="BI12" s="2">
        <v>90</v>
      </c>
      <c r="BJ12" s="21"/>
      <c r="BL12" s="21"/>
      <c r="BM12" s="2">
        <v>90</v>
      </c>
      <c r="BN12" s="21"/>
      <c r="BO12" s="20">
        <f>C12+E12+G12+I12+K12+M12+O12+Q12+S12+U12+W12+Y12+AA12+AC12+AE12+AG12+AI12+AK12+AM12+AO12+AQ12+AS12+AU12+AW12+BG12+BI12+BK12+BM12+AY12+BA12+BC12+BE12</f>
        <v>2148</v>
      </c>
      <c r="BP12" s="20">
        <f>D12+F12+H12+J12+L12+N12+P12+R12+T12+V12+X12+Z12+AB12+AD12+AF12+AH12+AJ12+AL12+AN12+AP12+AR12+AT12+AV12+AX12+BH12+BJ12+BL12+BN12+AZ12+BB12+BD12+BF12</f>
        <v>0</v>
      </c>
    </row>
    <row r="13" spans="1:71" ht="13.8" x14ac:dyDescent="0.25">
      <c r="A13" s="1" t="s">
        <v>26</v>
      </c>
      <c r="B13" s="20" t="s">
        <v>20</v>
      </c>
      <c r="C13" s="2">
        <v>90</v>
      </c>
      <c r="E13" s="23">
        <v>90</v>
      </c>
      <c r="G13" s="23">
        <v>90</v>
      </c>
      <c r="I13" s="23">
        <v>90</v>
      </c>
      <c r="J13" s="30"/>
      <c r="K13" s="23">
        <v>90</v>
      </c>
      <c r="L13" s="30"/>
      <c r="M13" s="23">
        <v>90</v>
      </c>
      <c r="N13" s="30"/>
      <c r="O13" s="23">
        <v>90</v>
      </c>
      <c r="Q13" s="23">
        <v>90</v>
      </c>
      <c r="S13" s="28">
        <v>29</v>
      </c>
      <c r="U13" s="23"/>
      <c r="W13" s="29">
        <v>0</v>
      </c>
      <c r="Y13" s="29">
        <v>7</v>
      </c>
      <c r="AA13" s="29">
        <v>45</v>
      </c>
      <c r="AC13" s="23">
        <v>90</v>
      </c>
      <c r="AE13" s="23">
        <v>90</v>
      </c>
      <c r="AF13" s="30"/>
      <c r="AG13" s="23"/>
      <c r="AI13" s="23">
        <v>90</v>
      </c>
      <c r="AJ13" s="30"/>
      <c r="AK13" s="23">
        <v>90</v>
      </c>
      <c r="AM13" s="23">
        <v>90</v>
      </c>
      <c r="AO13" s="23">
        <v>90</v>
      </c>
      <c r="AQ13" s="23"/>
      <c r="AS13" s="23">
        <v>90</v>
      </c>
      <c r="AU13" s="23"/>
      <c r="AW13" s="23">
        <v>90</v>
      </c>
      <c r="AX13" s="21"/>
      <c r="AY13" s="23">
        <v>90</v>
      </c>
      <c r="AZ13" s="21"/>
      <c r="BA13" s="23">
        <v>90</v>
      </c>
      <c r="BB13" s="22"/>
      <c r="BC13" s="28">
        <v>28</v>
      </c>
      <c r="BD13" s="26"/>
      <c r="BF13" s="21"/>
      <c r="BG13" s="2">
        <v>90</v>
      </c>
      <c r="BI13" s="23">
        <v>90</v>
      </c>
      <c r="BJ13" s="30"/>
      <c r="BK13" s="23"/>
      <c r="BM13" s="23">
        <v>90</v>
      </c>
      <c r="BN13" s="30"/>
      <c r="BO13" s="20">
        <f>C13+E13+G13+I13+K13+M13+O13+Q13+S13+U13+W13+Y13+AA13+AC13+AE13+AG13+AI13+AK13+AM13+AO13+AQ13+AS13+AU13+AW13+BG13+BI13+BK13+BM13+AY13+BA13+BC13+BE13</f>
        <v>1999</v>
      </c>
      <c r="BP13" s="20">
        <f>D13+F13+H13+J13+L13+N13+P13+R13+T13+V13+X13+Z13+AB13+AD13+AF13+AH13+AJ13+AL13+AN13+AP13+AR13+AT13+AV13+AX13+BH13+BJ13+BL13+BN13+AZ13+BB13+BD13+BF13</f>
        <v>0</v>
      </c>
      <c r="BQ13" s="23"/>
    </row>
    <row r="14" spans="1:71" ht="13.8" x14ac:dyDescent="0.25">
      <c r="A14" s="1" t="s">
        <v>27</v>
      </c>
      <c r="B14" s="20" t="s">
        <v>20</v>
      </c>
      <c r="C14" s="2">
        <v>90</v>
      </c>
      <c r="D14" s="21"/>
      <c r="E14" s="2">
        <v>90</v>
      </c>
      <c r="F14" s="21"/>
      <c r="G14" s="2">
        <v>90</v>
      </c>
      <c r="H14" s="21"/>
      <c r="I14" s="2">
        <v>90</v>
      </c>
      <c r="J14" s="21"/>
      <c r="K14" s="2">
        <v>90</v>
      </c>
      <c r="L14" s="21"/>
      <c r="M14" s="2">
        <v>90</v>
      </c>
      <c r="N14" s="21"/>
      <c r="O14" s="2">
        <v>90</v>
      </c>
      <c r="P14" s="21"/>
      <c r="Q14" s="24">
        <v>63</v>
      </c>
      <c r="R14" s="21"/>
      <c r="S14" s="2">
        <v>90</v>
      </c>
      <c r="T14" s="21"/>
      <c r="U14" s="2">
        <v>90</v>
      </c>
      <c r="V14" s="21"/>
      <c r="W14" s="2">
        <v>90</v>
      </c>
      <c r="X14" s="21"/>
      <c r="Y14" s="2">
        <v>90</v>
      </c>
      <c r="Z14" s="21">
        <v>2</v>
      </c>
      <c r="AA14" s="2">
        <v>90</v>
      </c>
      <c r="AB14" s="21"/>
      <c r="AC14" s="2">
        <v>90</v>
      </c>
      <c r="AD14" s="21"/>
      <c r="AE14" s="2">
        <v>90</v>
      </c>
      <c r="AF14" s="21"/>
      <c r="AG14" s="2">
        <v>90</v>
      </c>
      <c r="AH14" s="21"/>
      <c r="AI14" s="2">
        <v>90</v>
      </c>
      <c r="AJ14" s="21"/>
      <c r="AK14" s="2">
        <v>90</v>
      </c>
      <c r="AL14" s="21"/>
      <c r="AM14" s="2">
        <v>90</v>
      </c>
      <c r="AN14" s="22"/>
      <c r="AP14" s="21"/>
      <c r="AQ14" s="2">
        <v>90</v>
      </c>
      <c r="AR14" s="21"/>
      <c r="AS14" s="2">
        <v>90</v>
      </c>
      <c r="AT14" s="21"/>
      <c r="AV14" s="21"/>
      <c r="AX14" s="21"/>
      <c r="AY14" s="23"/>
      <c r="AZ14" s="21"/>
      <c r="BA14" s="23"/>
      <c r="BB14" s="21"/>
      <c r="BC14" s="23"/>
      <c r="BD14" s="21"/>
      <c r="BF14" s="21"/>
      <c r="BH14" s="21"/>
      <c r="BJ14" s="21"/>
      <c r="BL14" s="21"/>
      <c r="BN14" s="21"/>
      <c r="BO14" s="20">
        <f>C14+E14+G14+I14+K14+M14+O14+Q14+S14+U14+W14+Y14+AA14+AC14+AE14+AG14+AI14+AK14+AM14+AO14+AQ14+AS14+AU14+AW14+BG14+BI14+BK14+BM14+AY14+BA14+BC14+BE14</f>
        <v>1863</v>
      </c>
      <c r="BP14" s="20">
        <f>D14+F14+H14+J14+L14+N14+P14+R14+T14+V14+X14+Z14+AB14+AD14+AF14+AH14+AJ14+AL14+AN14+AP14+AR14+AT14+AV14+AX14+BH14+BJ14+BL14+BN14+AZ14+BB14+BD14+BF14</f>
        <v>2</v>
      </c>
    </row>
    <row r="15" spans="1:71" ht="13.8" x14ac:dyDescent="0.25">
      <c r="A15" s="1" t="s">
        <v>28</v>
      </c>
      <c r="B15" s="20" t="s">
        <v>22</v>
      </c>
      <c r="D15" s="21"/>
      <c r="E15" s="25">
        <v>9</v>
      </c>
      <c r="F15" s="21"/>
      <c r="H15" s="21"/>
      <c r="J15" s="21"/>
      <c r="K15" s="25">
        <v>19</v>
      </c>
      <c r="L15" s="21"/>
      <c r="N15" s="21"/>
      <c r="O15" s="25">
        <v>2</v>
      </c>
      <c r="P15" s="21"/>
      <c r="Q15" s="25">
        <v>45</v>
      </c>
      <c r="R15" s="21">
        <v>1</v>
      </c>
      <c r="S15" s="24">
        <v>72</v>
      </c>
      <c r="T15" s="21"/>
      <c r="U15" s="24">
        <v>82</v>
      </c>
      <c r="V15" s="21"/>
      <c r="W15" s="24">
        <v>77</v>
      </c>
      <c r="X15" s="21"/>
      <c r="Y15" s="24">
        <v>72</v>
      </c>
      <c r="Z15" s="21"/>
      <c r="AA15" s="25">
        <v>35</v>
      </c>
      <c r="AB15" s="21">
        <v>1</v>
      </c>
      <c r="AC15" s="2">
        <v>90</v>
      </c>
      <c r="AD15" s="21"/>
      <c r="AE15" s="24">
        <v>69</v>
      </c>
      <c r="AF15" s="22"/>
      <c r="AG15" s="2">
        <v>90</v>
      </c>
      <c r="AH15" s="21">
        <v>1</v>
      </c>
      <c r="AI15" s="2">
        <v>90</v>
      </c>
      <c r="AJ15" s="21"/>
      <c r="AK15" s="2">
        <v>90</v>
      </c>
      <c r="AL15" s="22"/>
      <c r="AM15" s="2">
        <v>90</v>
      </c>
      <c r="AN15" s="22"/>
      <c r="AO15" s="2">
        <v>90</v>
      </c>
      <c r="AP15" s="21"/>
      <c r="AQ15" s="2">
        <v>90</v>
      </c>
      <c r="AR15" s="21">
        <v>1</v>
      </c>
      <c r="AS15" s="24">
        <v>81</v>
      </c>
      <c r="AT15" s="21">
        <v>1</v>
      </c>
      <c r="AU15" s="2">
        <v>90</v>
      </c>
      <c r="AV15" s="21"/>
      <c r="AW15" s="24">
        <v>85</v>
      </c>
      <c r="AX15" s="21"/>
      <c r="AY15" s="28">
        <v>87</v>
      </c>
      <c r="AZ15" s="21"/>
      <c r="BA15" s="23"/>
      <c r="BB15" s="21"/>
      <c r="BC15" s="23"/>
      <c r="BD15" s="21"/>
      <c r="BE15" s="25">
        <v>34</v>
      </c>
      <c r="BF15" s="21"/>
      <c r="BG15" s="2">
        <v>90</v>
      </c>
      <c r="BH15" s="21"/>
      <c r="BI15" s="2">
        <v>90</v>
      </c>
      <c r="BJ15" s="21"/>
      <c r="BK15" s="24">
        <v>45</v>
      </c>
      <c r="BL15" s="21"/>
      <c r="BN15" s="21"/>
      <c r="BO15" s="20">
        <f>C15+E15+G15+I15+K15+M15+O15+Q15+S15+U15+W15+Y15+AA15+AC15+AE15+AG15+AI15+AK15+AM15+AO15+AQ15+AS15+AU15+AW15+BG15+BI15+BK15+BM15+AY15+BA15+BC15+BE15</f>
        <v>1714</v>
      </c>
      <c r="BP15" s="20">
        <f>D15+F15+H15+J15+L15+N15+P15+R15+T15+V15+X15+Z15+AB15+AD15+AF15+AH15+AJ15+AL15+AN15+AP15+AR15+AT15+AV15+AX15+BH15+BJ15+BL15+BN15+AZ15+BB15+BD15+BF15</f>
        <v>5</v>
      </c>
    </row>
    <row r="16" spans="1:71" ht="13.8" x14ac:dyDescent="0.25">
      <c r="A16" s="1" t="s">
        <v>29</v>
      </c>
      <c r="B16" s="20" t="s">
        <v>18</v>
      </c>
      <c r="C16" s="2">
        <v>90</v>
      </c>
      <c r="E16" s="23">
        <v>90</v>
      </c>
      <c r="G16" s="28">
        <v>64</v>
      </c>
      <c r="I16" s="29">
        <v>52</v>
      </c>
      <c r="J16" s="30"/>
      <c r="K16" s="23">
        <v>90</v>
      </c>
      <c r="M16" s="28">
        <v>81</v>
      </c>
      <c r="N16" s="2">
        <v>1</v>
      </c>
      <c r="O16" s="23">
        <v>90</v>
      </c>
      <c r="Q16" s="23">
        <v>90</v>
      </c>
      <c r="S16" s="23">
        <v>90</v>
      </c>
      <c r="U16" s="23">
        <v>90</v>
      </c>
      <c r="W16" s="29">
        <v>32</v>
      </c>
      <c r="Y16" s="29">
        <v>33</v>
      </c>
      <c r="AA16" s="23">
        <v>90</v>
      </c>
      <c r="AB16" s="30"/>
      <c r="AC16" s="23">
        <v>90</v>
      </c>
      <c r="AE16" s="29">
        <v>34</v>
      </c>
      <c r="AF16" s="30"/>
      <c r="AG16" s="28">
        <v>45</v>
      </c>
      <c r="AI16" s="29">
        <v>35</v>
      </c>
      <c r="AK16" s="28">
        <v>60</v>
      </c>
      <c r="AM16" s="23">
        <v>90</v>
      </c>
      <c r="AO16" s="23"/>
      <c r="AQ16" s="23"/>
      <c r="AS16" s="23"/>
      <c r="AU16" s="23"/>
      <c r="AW16" s="23"/>
      <c r="AX16" s="21"/>
      <c r="AY16" s="23"/>
      <c r="AZ16" s="21"/>
      <c r="BA16" s="29">
        <v>37</v>
      </c>
      <c r="BB16" s="21"/>
      <c r="BC16" s="29">
        <v>29</v>
      </c>
      <c r="BD16" s="21"/>
      <c r="BE16" s="24">
        <v>65</v>
      </c>
      <c r="BF16" s="21"/>
      <c r="BG16" s="25">
        <v>45</v>
      </c>
      <c r="BI16" s="23">
        <v>90</v>
      </c>
      <c r="BK16" s="28">
        <v>69</v>
      </c>
      <c r="BM16" s="23"/>
      <c r="BO16" s="20">
        <f>C16+E16+G16+I16+K16+M16+O16+Q16+S16+U16+W16+Y16+AA16+AC16+AE16+AG16+AI16+AK16+AM16+AO16+AQ16+AS16+AU16+AW16+BG16+BI16+BK16+BM16+AY16+BA16+BC16+BE16</f>
        <v>1671</v>
      </c>
      <c r="BP16" s="20">
        <f>D16+F16+H16+J16+L16+N16+P16+R16+T16+V16+X16+Z16+AB16+AD16+AF16+AH16+AJ16+AL16+AN16+AP16+AR16+AT16+AV16+AX16+BH16+BJ16+BL16+BN16+AZ16+BB16+BD16+BF16</f>
        <v>1</v>
      </c>
    </row>
    <row r="17" spans="1:69" ht="13.8" x14ac:dyDescent="0.25">
      <c r="A17" s="1" t="s">
        <v>30</v>
      </c>
      <c r="B17" s="20" t="s">
        <v>18</v>
      </c>
      <c r="D17" s="21"/>
      <c r="F17" s="21"/>
      <c r="H17" s="21"/>
      <c r="J17" s="21"/>
      <c r="L17" s="21"/>
      <c r="N17" s="21"/>
      <c r="P17" s="21"/>
      <c r="R17" s="21"/>
      <c r="T17" s="21"/>
      <c r="U17" s="25">
        <v>19</v>
      </c>
      <c r="V17" s="21"/>
      <c r="W17" s="24">
        <v>58</v>
      </c>
      <c r="X17" s="21"/>
      <c r="Y17" s="24">
        <v>57</v>
      </c>
      <c r="Z17" s="21"/>
      <c r="AA17" s="25">
        <v>24</v>
      </c>
      <c r="AB17" s="21"/>
      <c r="AC17" s="25">
        <v>25</v>
      </c>
      <c r="AD17" s="21"/>
      <c r="AE17" s="24">
        <v>56</v>
      </c>
      <c r="AF17" s="21"/>
      <c r="AG17" s="2">
        <v>90</v>
      </c>
      <c r="AH17" s="22"/>
      <c r="AI17" s="24">
        <v>55</v>
      </c>
      <c r="AJ17" s="22"/>
      <c r="AK17" s="25">
        <v>30</v>
      </c>
      <c r="AL17" s="27"/>
      <c r="AM17" s="24">
        <v>71</v>
      </c>
      <c r="AN17" s="21"/>
      <c r="AO17" s="2">
        <v>90</v>
      </c>
      <c r="AP17" s="21"/>
      <c r="AQ17" s="2">
        <v>90</v>
      </c>
      <c r="AR17" s="21"/>
      <c r="AS17" s="2">
        <v>90</v>
      </c>
      <c r="AT17" s="21"/>
      <c r="AU17" s="24">
        <v>70</v>
      </c>
      <c r="AV17" s="21"/>
      <c r="AW17" s="24">
        <v>80</v>
      </c>
      <c r="AX17" s="21"/>
      <c r="AY17" s="23">
        <v>90</v>
      </c>
      <c r="AZ17" s="21"/>
      <c r="BA17" s="23">
        <v>90</v>
      </c>
      <c r="BB17" s="21"/>
      <c r="BC17" s="28">
        <v>85</v>
      </c>
      <c r="BD17" s="21"/>
      <c r="BE17" s="2">
        <v>90</v>
      </c>
      <c r="BF17" s="21"/>
      <c r="BG17" s="24">
        <v>45</v>
      </c>
      <c r="BH17" s="21"/>
      <c r="BI17" s="24">
        <v>68</v>
      </c>
      <c r="BJ17" s="21"/>
      <c r="BL17" s="21"/>
      <c r="BM17" s="24">
        <v>45</v>
      </c>
      <c r="BN17" s="21"/>
      <c r="BO17" s="20">
        <f>C17+E17+G17+I17+K17+M17+O17+Q17+S17+U17+W17+Y17+AA17+AC17+AE17+AG17+AI17+AK17+AM17+AO17+AQ17+AS17+AU17+AW17+BG17+BI17+BK17+BM17+AY17+BA17+BC17+BE17</f>
        <v>1418</v>
      </c>
      <c r="BP17" s="20">
        <f>D17+F17+H17+J17+L17+N17+P17+R17+T17+V17+X17+Z17+AB17+AD17+AF17+AH17+AJ17+AL17+AN17+AP17+AR17+AT17+AV17+AX17+BH17+BJ17+BL17+BN17+AZ17+BB17+BD17+BF17</f>
        <v>0</v>
      </c>
    </row>
    <row r="18" spans="1:69" ht="13.8" x14ac:dyDescent="0.25">
      <c r="A18" s="1" t="s">
        <v>31</v>
      </c>
      <c r="B18" s="20" t="s">
        <v>20</v>
      </c>
      <c r="D18" s="21"/>
      <c r="E18" s="25">
        <v>32</v>
      </c>
      <c r="F18" s="21"/>
      <c r="H18" s="21"/>
      <c r="J18" s="21"/>
      <c r="L18" s="21"/>
      <c r="N18" s="21"/>
      <c r="O18" s="25">
        <v>0</v>
      </c>
      <c r="P18" s="21"/>
      <c r="Q18" s="25">
        <v>27</v>
      </c>
      <c r="R18" s="21"/>
      <c r="S18" s="25">
        <v>61</v>
      </c>
      <c r="T18" s="21"/>
      <c r="U18" s="2">
        <v>90</v>
      </c>
      <c r="V18" s="21"/>
      <c r="W18" s="2">
        <v>90</v>
      </c>
      <c r="X18" s="21">
        <v>1</v>
      </c>
      <c r="Y18" s="2">
        <v>90</v>
      </c>
      <c r="Z18" s="21"/>
      <c r="AA18" s="24">
        <v>45</v>
      </c>
      <c r="AB18" s="21"/>
      <c r="AD18" s="21"/>
      <c r="AE18" s="25">
        <v>0</v>
      </c>
      <c r="AF18" s="21"/>
      <c r="AG18" s="2">
        <v>90</v>
      </c>
      <c r="AH18" s="21"/>
      <c r="AJ18" s="21"/>
      <c r="AL18" s="21"/>
      <c r="AM18" s="25">
        <v>19</v>
      </c>
      <c r="AN18" s="21"/>
      <c r="AO18" s="2">
        <v>90</v>
      </c>
      <c r="AP18" s="21"/>
      <c r="AQ18" s="2">
        <v>90</v>
      </c>
      <c r="AR18" s="21"/>
      <c r="AT18" s="21"/>
      <c r="AU18" s="2">
        <v>90</v>
      </c>
      <c r="AV18" s="21"/>
      <c r="AW18" s="2">
        <v>90</v>
      </c>
      <c r="AX18" s="21"/>
      <c r="AY18" s="23">
        <v>90</v>
      </c>
      <c r="AZ18" s="21"/>
      <c r="BA18" s="23">
        <v>90</v>
      </c>
      <c r="BB18" s="21"/>
      <c r="BC18" s="23">
        <v>90</v>
      </c>
      <c r="BD18" s="21"/>
      <c r="BE18" s="2">
        <v>90</v>
      </c>
      <c r="BF18" s="21"/>
      <c r="BG18" s="2">
        <v>90</v>
      </c>
      <c r="BH18" s="21"/>
      <c r="BJ18" s="21"/>
      <c r="BL18" s="21"/>
      <c r="BN18" s="21"/>
      <c r="BO18" s="20">
        <f>C18+E18+G18+I18+K18+M18+O18+Q18+S18+U18+W18+Y18+AA18+AC18+AE18+AG18+AI18+AK18+AM18+AO18+AQ18+AS18+AU18+AW18+BG18+BI18+BK18+BM18+AY18+BA18+BC18+BE18</f>
        <v>1354</v>
      </c>
      <c r="BP18" s="20">
        <f>D18+F18+H18+J18+L18+N18+P18+R18+T18+V18+X18+Z18+AB18+AD18+AF18+AH18+AJ18+AL18+AN18+AP18+AR18+AT18+AV18+AX18+BH18+BJ18+BL18+BN18+AZ18+BB18+BD18+BF18</f>
        <v>1</v>
      </c>
    </row>
    <row r="19" spans="1:69" ht="13.8" x14ac:dyDescent="0.25">
      <c r="A19" s="1" t="s">
        <v>32</v>
      </c>
      <c r="B19" s="20" t="s">
        <v>18</v>
      </c>
      <c r="C19" s="25">
        <v>22</v>
      </c>
      <c r="D19" s="21"/>
      <c r="F19" s="21"/>
      <c r="G19" s="25">
        <v>26</v>
      </c>
      <c r="H19" s="21"/>
      <c r="I19" s="25">
        <v>23</v>
      </c>
      <c r="J19" s="22"/>
      <c r="K19" s="25">
        <v>39</v>
      </c>
      <c r="L19" s="21"/>
      <c r="M19" s="25">
        <v>9</v>
      </c>
      <c r="N19" s="21"/>
      <c r="O19" s="25">
        <v>15</v>
      </c>
      <c r="P19" s="21"/>
      <c r="Q19" s="25">
        <v>45</v>
      </c>
      <c r="R19" s="21"/>
      <c r="S19" s="24">
        <v>59</v>
      </c>
      <c r="T19" s="21"/>
      <c r="U19" s="24">
        <v>71</v>
      </c>
      <c r="V19" s="22"/>
      <c r="W19" s="2">
        <v>90</v>
      </c>
      <c r="X19" s="21"/>
      <c r="Y19" s="25">
        <v>18</v>
      </c>
      <c r="Z19" s="21"/>
      <c r="AA19" s="24">
        <v>66</v>
      </c>
      <c r="AB19" s="21"/>
      <c r="AC19" s="24">
        <v>45</v>
      </c>
      <c r="AD19" s="22"/>
      <c r="AE19" s="25">
        <v>21</v>
      </c>
      <c r="AF19" s="21"/>
      <c r="AG19" s="25">
        <v>45</v>
      </c>
      <c r="AH19" s="21">
        <v>1</v>
      </c>
      <c r="AI19" s="24">
        <v>53</v>
      </c>
      <c r="AJ19" s="21"/>
      <c r="AK19" s="25">
        <v>21</v>
      </c>
      <c r="AL19" s="21"/>
      <c r="AM19" s="25">
        <v>35</v>
      </c>
      <c r="AN19" s="21"/>
      <c r="AO19" s="25">
        <v>24</v>
      </c>
      <c r="AP19" s="21"/>
      <c r="AQ19" s="25">
        <v>28</v>
      </c>
      <c r="AR19" s="21"/>
      <c r="AS19" s="25">
        <v>9</v>
      </c>
      <c r="AT19" s="21"/>
      <c r="AU19" s="25">
        <v>31</v>
      </c>
      <c r="AV19" s="21"/>
      <c r="AX19" s="21"/>
      <c r="AY19" s="29">
        <v>3</v>
      </c>
      <c r="AZ19" s="21"/>
      <c r="BA19" s="28">
        <v>69</v>
      </c>
      <c r="BB19" s="21"/>
      <c r="BC19" s="28">
        <v>61</v>
      </c>
      <c r="BD19" s="21"/>
      <c r="BE19" s="25">
        <v>25</v>
      </c>
      <c r="BF19" s="21"/>
      <c r="BG19" s="24">
        <v>64</v>
      </c>
      <c r="BH19" s="21"/>
      <c r="BI19" s="24">
        <v>65</v>
      </c>
      <c r="BJ19" s="21">
        <v>1</v>
      </c>
      <c r="BK19" s="2">
        <v>90</v>
      </c>
      <c r="BL19" s="21"/>
      <c r="BN19" s="21"/>
      <c r="BO19" s="20">
        <f>C19+E19+G19+I19+K19+M19+O19+Q19+S19+U19+W19+Y19+AA19+AC19+AE19+AG19+AI19+AK19+AM19+AO19+AQ19+AS19+AU19+AW19+BG19+BI19+BK19+BM19+AY19+BA19+BC19+BE19</f>
        <v>1172</v>
      </c>
      <c r="BP19" s="20">
        <f>D19+F19+H19+J19+L19+N19+P19+R19+T19+V19+X19+Z19+AB19+AD19+AF19+AH19+AJ19+AL19+AN19+AP19+AR19+AT19+AV19+AX19+BH19+BJ19+BL19+BN19+AZ19+BB19+BD19+BF19</f>
        <v>2</v>
      </c>
    </row>
    <row r="20" spans="1:69" ht="13.8" x14ac:dyDescent="0.25">
      <c r="A20" s="1" t="s">
        <v>33</v>
      </c>
      <c r="B20" s="20" t="s">
        <v>20</v>
      </c>
      <c r="D20" s="21"/>
      <c r="E20" s="2">
        <v>90</v>
      </c>
      <c r="F20" s="21"/>
      <c r="G20" s="24">
        <v>19</v>
      </c>
      <c r="H20" s="21"/>
      <c r="J20" s="21"/>
      <c r="L20" s="21"/>
      <c r="N20" s="21"/>
      <c r="P20" s="21"/>
      <c r="R20" s="21"/>
      <c r="T20" s="21"/>
      <c r="V20" s="21"/>
      <c r="X20" s="21"/>
      <c r="Z20" s="21"/>
      <c r="AB20" s="21"/>
      <c r="AD20" s="21"/>
      <c r="AF20" s="21"/>
      <c r="AG20" s="25">
        <v>15</v>
      </c>
      <c r="AH20" s="21"/>
      <c r="AJ20" s="21"/>
      <c r="AL20" s="21"/>
      <c r="AN20" s="21"/>
      <c r="AO20" s="25">
        <v>0</v>
      </c>
      <c r="AP20" s="21"/>
      <c r="AQ20" s="25">
        <v>9</v>
      </c>
      <c r="AR20" s="21"/>
      <c r="AS20" s="2">
        <v>90</v>
      </c>
      <c r="AT20" s="21"/>
      <c r="AU20" s="2">
        <v>90</v>
      </c>
      <c r="AV20" s="21"/>
      <c r="AX20" s="21"/>
      <c r="AY20" s="23"/>
      <c r="AZ20" s="21"/>
      <c r="BA20" s="23">
        <v>90</v>
      </c>
      <c r="BB20" s="21"/>
      <c r="BC20" s="23"/>
      <c r="BD20" s="21"/>
      <c r="BF20" s="21"/>
      <c r="BH20" s="21"/>
      <c r="BI20" s="2">
        <v>90</v>
      </c>
      <c r="BJ20" s="21"/>
      <c r="BK20" s="2">
        <v>90</v>
      </c>
      <c r="BL20" s="21"/>
      <c r="BM20" s="2">
        <v>90</v>
      </c>
      <c r="BN20" s="21"/>
      <c r="BO20" s="20">
        <f>C20+E20+G20+I20+K20+M20+O20+Q20+S20+U20+W20+Y20+AA20+AC20+AE20+AG20+AI20+AK20+AM20+AO20+AQ20+AS20+AU20+AW20+BG20+BI20+BK20+BM20+AY20+BA20+BC20+BE20</f>
        <v>673</v>
      </c>
      <c r="BP20" s="20">
        <f>D20+F20+H20+J20+L20+N20+P20+R20+T20+V20+X20+Z20+AB20+AD20+AF20+AH20+AJ20+AL20+AN20+AP20+AR20+AT20+AV20+AX20+BH20+BJ20+BL20+BN20+AZ20+BB20+BD20+BF20</f>
        <v>0</v>
      </c>
    </row>
    <row r="21" spans="1:69" ht="13.8" x14ac:dyDescent="0.25">
      <c r="A21" s="1" t="s">
        <v>34</v>
      </c>
      <c r="B21" s="20" t="s">
        <v>22</v>
      </c>
      <c r="C21" s="31"/>
      <c r="D21" s="32"/>
      <c r="F21" s="21"/>
      <c r="H21" s="21"/>
      <c r="J21" s="21"/>
      <c r="K21" s="25">
        <v>12</v>
      </c>
      <c r="L21" s="21"/>
      <c r="M21" s="25">
        <v>7</v>
      </c>
      <c r="N21" s="21"/>
      <c r="P21" s="21"/>
      <c r="R21" s="21"/>
      <c r="T21" s="21"/>
      <c r="V21" s="21"/>
      <c r="X21" s="21"/>
      <c r="Z21" s="21"/>
      <c r="AB21" s="21"/>
      <c r="AD21" s="21"/>
      <c r="AF21" s="21"/>
      <c r="AH21" s="21"/>
      <c r="AJ21" s="21"/>
      <c r="AL21" s="21"/>
      <c r="AN21" s="21"/>
      <c r="AO21" s="24">
        <v>54</v>
      </c>
      <c r="AP21" s="21"/>
      <c r="AQ21" s="24">
        <v>62</v>
      </c>
      <c r="AR21" s="21"/>
      <c r="AS21" s="24">
        <v>69</v>
      </c>
      <c r="AT21" s="21"/>
      <c r="AU21" s="24">
        <v>59</v>
      </c>
      <c r="AV21" s="21"/>
      <c r="AW21" s="25">
        <v>10</v>
      </c>
      <c r="AX21" s="21"/>
      <c r="AY21" s="23">
        <v>90</v>
      </c>
      <c r="AZ21" s="21"/>
      <c r="BA21" s="29">
        <v>21</v>
      </c>
      <c r="BB21" s="21"/>
      <c r="BC21" s="29">
        <v>5</v>
      </c>
      <c r="BD21" s="21">
        <v>1</v>
      </c>
      <c r="BE21" s="24">
        <v>77</v>
      </c>
      <c r="BF21" s="22"/>
      <c r="BG21" s="25">
        <v>4</v>
      </c>
      <c r="BH21" s="21"/>
      <c r="BI21" s="25">
        <v>25</v>
      </c>
      <c r="BJ21" s="22">
        <v>1</v>
      </c>
      <c r="BK21" s="25">
        <v>32</v>
      </c>
      <c r="BL21" s="21"/>
      <c r="BM21" s="2">
        <v>90</v>
      </c>
      <c r="BN21" s="22">
        <v>1</v>
      </c>
      <c r="BO21" s="20">
        <f>C21+E21+G21+I21+K21+M21+O21+Q21+S21+U21+W21+Y21+AA21+AC21+AE21+AG21+AI21+AK21+AM21+AO21+AQ21+AS21+AU21+AW21+BG21+BI21+BK21+BM21+AY21+BA21+BC21+BE21</f>
        <v>617</v>
      </c>
      <c r="BP21" s="20">
        <f>D21+F21+H21+J21+L21+N21+P21+R21+T21+V21+X21+Z21+AB21+AD21+AF21+AH21+AJ21+AL21+AN21+AP21+AR21+AT21+AV21+AX21+BH21+BJ21+BL21+BN21+AZ21+BB21+BD21+BF21</f>
        <v>3</v>
      </c>
    </row>
    <row r="22" spans="1:69" ht="13.8" x14ac:dyDescent="0.25">
      <c r="A22" s="1" t="s">
        <v>35</v>
      </c>
      <c r="B22" s="20" t="s">
        <v>22</v>
      </c>
      <c r="C22" s="24">
        <v>68</v>
      </c>
      <c r="D22" s="21"/>
      <c r="F22" s="21"/>
      <c r="G22" s="25">
        <v>26</v>
      </c>
      <c r="H22" s="21"/>
      <c r="I22" s="2">
        <v>90</v>
      </c>
      <c r="J22" s="21"/>
      <c r="K22" s="24">
        <v>78</v>
      </c>
      <c r="L22" s="21"/>
      <c r="M22" s="24">
        <v>78</v>
      </c>
      <c r="N22" s="21"/>
      <c r="O22" s="24">
        <v>88</v>
      </c>
      <c r="P22" s="21"/>
      <c r="Q22" s="24">
        <v>45</v>
      </c>
      <c r="R22" s="21"/>
      <c r="S22" s="25">
        <v>18</v>
      </c>
      <c r="T22" s="21"/>
      <c r="U22" s="25">
        <v>8</v>
      </c>
      <c r="V22" s="21"/>
      <c r="X22" s="21"/>
      <c r="Z22" s="21"/>
      <c r="AB22" s="21"/>
      <c r="AD22" s="21"/>
      <c r="AF22" s="21"/>
      <c r="AG22" s="25">
        <v>0</v>
      </c>
      <c r="AH22" s="21"/>
      <c r="AJ22" s="21"/>
      <c r="AL22" s="21"/>
      <c r="AN22" s="21"/>
      <c r="AP22" s="21"/>
      <c r="AR22" s="21"/>
      <c r="AT22" s="21"/>
      <c r="AV22" s="21"/>
      <c r="AX22" s="21"/>
      <c r="AY22" s="23"/>
      <c r="AZ22" s="21"/>
      <c r="BA22" s="23"/>
      <c r="BB22" s="21"/>
      <c r="BC22" s="23"/>
      <c r="BD22" s="21"/>
      <c r="BF22" s="21"/>
      <c r="BH22" s="21"/>
      <c r="BJ22" s="21"/>
      <c r="BL22" s="21"/>
      <c r="BN22" s="21"/>
      <c r="BO22" s="20">
        <f>C22+E22+G22+I22+K22+M22+O22+Q22+S22+U22+W22+Y22+AA22+AC22+AE22+AG22+AI22+AK22+AM22+AO22+AQ22+AS22+AU22+AW22+BG22+BI22+BK22+BM22+AY22+BA22+BC22+BE22</f>
        <v>499</v>
      </c>
      <c r="BP22" s="20">
        <f>D22+F22+H22+J22+L22+N22+P22+R22+T22+V22+X22+Z22+AB22+AD22+AF22+AH22+AJ22+AL22+AN22+AP22+AR22+AT22+AV22+AX22+BH22+BJ22+BL22+BN22+AZ22+BB22+BD22+BF22</f>
        <v>0</v>
      </c>
    </row>
    <row r="23" spans="1:69" ht="13.8" x14ac:dyDescent="0.25">
      <c r="A23" s="1" t="s">
        <v>36</v>
      </c>
      <c r="B23" s="20" t="s">
        <v>18</v>
      </c>
      <c r="C23" s="2">
        <v>90</v>
      </c>
      <c r="D23" s="21"/>
      <c r="E23" s="24">
        <v>81</v>
      </c>
      <c r="F23" s="22"/>
      <c r="G23" s="2">
        <v>90</v>
      </c>
      <c r="H23" s="21"/>
      <c r="I23" s="2">
        <v>90</v>
      </c>
      <c r="J23" s="21"/>
      <c r="K23" s="2">
        <v>90</v>
      </c>
      <c r="L23" s="21">
        <v>1</v>
      </c>
      <c r="N23" s="21"/>
      <c r="P23" s="21"/>
      <c r="R23" s="21"/>
      <c r="T23" s="21"/>
      <c r="V23" s="21"/>
      <c r="X23" s="21"/>
      <c r="Z23" s="21"/>
      <c r="AB23" s="21"/>
      <c r="AD23" s="21"/>
      <c r="AF23" s="21"/>
      <c r="AH23" s="21"/>
      <c r="AJ23" s="21"/>
      <c r="AL23" s="21"/>
      <c r="AN23" s="21"/>
      <c r="AP23" s="21"/>
      <c r="AR23" s="21"/>
      <c r="AT23" s="21"/>
      <c r="AV23" s="21"/>
      <c r="AX23" s="21"/>
      <c r="AY23" s="23"/>
      <c r="AZ23" s="21"/>
      <c r="BA23" s="23"/>
      <c r="BB23" s="21"/>
      <c r="BC23" s="23"/>
      <c r="BD23" s="21"/>
      <c r="BF23" s="21"/>
      <c r="BH23" s="21"/>
      <c r="BJ23" s="21"/>
      <c r="BL23" s="21"/>
      <c r="BN23" s="21"/>
      <c r="BO23" s="20">
        <f>C23+E23+G23+I23+K23+M23+O23+Q23+S23+U23+W23+Y23+AA23+AC23+AE23+AG23+AI23+AK23+AM23+AO23+AQ23+AS23+AU23+AW23+BG23+BI23+BK23+BM23+AY23+BA23+BC23+BE23</f>
        <v>441</v>
      </c>
      <c r="BP23" s="20">
        <f>D23+F23+H23+J23+L23+N23+P23+R23+T23+V23+X23+Z23+AB23+AD23+AF23+AH23+AJ23+AL23+AN23+AP23+AR23+AT23+AV23+AX23+BH23+BJ23+BL23+BN23+AZ23+BB23+BD23+BF23</f>
        <v>1</v>
      </c>
    </row>
    <row r="24" spans="1:69" ht="13.8" x14ac:dyDescent="0.25">
      <c r="A24" s="1" t="s">
        <v>37</v>
      </c>
      <c r="B24" s="20" t="s">
        <v>22</v>
      </c>
      <c r="E24" s="23"/>
      <c r="F24" s="21"/>
      <c r="H24" s="21"/>
      <c r="J24" s="21"/>
      <c r="L24" s="21"/>
      <c r="N24" s="21"/>
      <c r="P24" s="21"/>
      <c r="R24" s="21"/>
      <c r="T24" s="21"/>
      <c r="V24" s="21"/>
      <c r="X24" s="21"/>
      <c r="Z24" s="21"/>
      <c r="AB24" s="21"/>
      <c r="AD24" s="21"/>
      <c r="AE24" s="23"/>
      <c r="AF24" s="21"/>
      <c r="AH24" s="21"/>
      <c r="AI24" s="25">
        <v>19</v>
      </c>
      <c r="AJ24" s="21"/>
      <c r="AK24" s="25">
        <v>21</v>
      </c>
      <c r="AL24" s="21"/>
      <c r="AN24" s="21"/>
      <c r="AP24" s="21"/>
      <c r="AR24" s="21"/>
      <c r="AT24" s="21"/>
      <c r="AV24" s="21"/>
      <c r="AW24" s="25">
        <v>5</v>
      </c>
      <c r="AX24" s="21"/>
      <c r="AY24" s="23"/>
      <c r="AZ24" s="21"/>
      <c r="BA24" s="23">
        <v>90</v>
      </c>
      <c r="BB24" s="21"/>
      <c r="BC24" s="28">
        <v>45</v>
      </c>
      <c r="BD24" s="21">
        <v>1</v>
      </c>
      <c r="BE24" s="24">
        <v>56</v>
      </c>
      <c r="BF24" s="21"/>
      <c r="BH24" s="21"/>
      <c r="BJ24" s="21"/>
      <c r="BK24" s="25">
        <v>45</v>
      </c>
      <c r="BL24" s="21"/>
      <c r="BM24" s="2">
        <v>90</v>
      </c>
      <c r="BN24" s="21">
        <v>1</v>
      </c>
      <c r="BO24" s="20">
        <f>C24+E24+G24+I24+K24+M24+O24+Q24+S24+U24+W24+Y24+AA24+AC24+AE24+AG24+AI24+AK24+AM24+AO24+AQ24+AS24+AU24+AW24+BG24+BI24+BK24+BM24+AY24+BA24+BC24+BE24</f>
        <v>371</v>
      </c>
      <c r="BP24" s="20">
        <f>D24+F24+H24+J24+L24+N24+P24+R24+T24+V24+X24+Z24+AB24+AD24+AF24+AH24+AJ24+AL24+AN24+AP24+AR24+AT24+AV24+AX24+BH24+BJ24+BL24+BN24+AZ24+BB24+BD24+BF24</f>
        <v>2</v>
      </c>
    </row>
    <row r="25" spans="1:69" ht="13.8" x14ac:dyDescent="0.25">
      <c r="A25" s="1" t="s">
        <v>38</v>
      </c>
      <c r="B25" s="20" t="s">
        <v>18</v>
      </c>
      <c r="C25" s="25">
        <v>37</v>
      </c>
      <c r="D25" s="21"/>
      <c r="E25" s="24">
        <v>58</v>
      </c>
      <c r="F25" s="21"/>
      <c r="G25" s="2">
        <v>90</v>
      </c>
      <c r="H25" s="21"/>
      <c r="I25" s="24">
        <v>38</v>
      </c>
      <c r="J25" s="21"/>
      <c r="L25" s="21"/>
      <c r="M25" s="25">
        <v>12</v>
      </c>
      <c r="N25" s="22"/>
      <c r="P25" s="21"/>
      <c r="R25" s="21"/>
      <c r="T25" s="21"/>
      <c r="U25" s="25">
        <v>0</v>
      </c>
      <c r="V25" s="21"/>
      <c r="X25" s="21"/>
      <c r="Z25" s="21"/>
      <c r="AB25" s="21"/>
      <c r="AD25" s="21"/>
      <c r="AF25" s="21"/>
      <c r="AH25" s="21"/>
      <c r="AJ25" s="21"/>
      <c r="AL25" s="21"/>
      <c r="AN25" s="21"/>
      <c r="AP25" s="21"/>
      <c r="AR25" s="21"/>
      <c r="AT25" s="21"/>
      <c r="AV25" s="21"/>
      <c r="AX25" s="21"/>
      <c r="AY25" s="23"/>
      <c r="AZ25" s="21"/>
      <c r="BA25" s="23"/>
      <c r="BB25" s="21"/>
      <c r="BC25" s="23"/>
      <c r="BD25" s="21"/>
      <c r="BF25" s="21"/>
      <c r="BH25" s="21"/>
      <c r="BJ25" s="21"/>
      <c r="BL25" s="21"/>
      <c r="BN25" s="21"/>
      <c r="BO25" s="20">
        <f>C25+E25+G25+I25+K25+M25+O25+Q25+S25+U25+W25+Y25+AA25+AC25+AE25+AG25+AI25+AK25+AM25+AO25+AQ25+AS25+AU25+AW25+BG25+BI25+BK25+BM25+AY25+BA25+BC25+BE25</f>
        <v>235</v>
      </c>
      <c r="BP25" s="20">
        <f>D25+F25+H25+J25+L25+N25+P25+R25+T25+V25+X25+Z25+AB25+AD25+AF25+AH25+AJ25+AL25+AN25+AP25+AR25+AT25+AV25+AX25+BH25+BJ25+BL25+BN25+AZ25+BB25+BD25+BF25</f>
        <v>0</v>
      </c>
    </row>
    <row r="26" spans="1:69" ht="13.8" x14ac:dyDescent="0.25">
      <c r="A26" s="1" t="s">
        <v>39</v>
      </c>
      <c r="B26" s="20" t="s">
        <v>20</v>
      </c>
      <c r="D26" s="21"/>
      <c r="F26" s="21"/>
      <c r="H26" s="21"/>
      <c r="J26" s="21"/>
      <c r="L26" s="21"/>
      <c r="N26" s="21"/>
      <c r="P26" s="21"/>
      <c r="R26" s="21"/>
      <c r="T26" s="21"/>
      <c r="V26" s="21"/>
      <c r="W26" s="25">
        <v>13</v>
      </c>
      <c r="X26" s="21"/>
      <c r="Z26" s="21"/>
      <c r="AB26" s="21"/>
      <c r="AD26" s="21"/>
      <c r="AF26" s="21"/>
      <c r="AH26" s="21"/>
      <c r="AJ26" s="21"/>
      <c r="AL26" s="21"/>
      <c r="AN26" s="21"/>
      <c r="AP26" s="21"/>
      <c r="AR26" s="21"/>
      <c r="AT26" s="21"/>
      <c r="AV26" s="21"/>
      <c r="AX26" s="21"/>
      <c r="AY26" s="23"/>
      <c r="AZ26" s="21"/>
      <c r="BA26" s="29">
        <v>28</v>
      </c>
      <c r="BB26" s="21"/>
      <c r="BC26" s="23"/>
      <c r="BD26" s="21"/>
      <c r="BF26" s="21"/>
      <c r="BH26" s="21"/>
      <c r="BJ26" s="21"/>
      <c r="BL26" s="21"/>
      <c r="BM26" s="2">
        <v>90</v>
      </c>
      <c r="BN26" s="21"/>
      <c r="BO26" s="20">
        <f>C26+E26+G26+I26+K26+M26+O26+Q26+S26+U26+W26+Y26+AA26+AC26+AE26+AG26+AI26+AK26+AM26+AO26+AQ26+AS26+AU26+AW26+BG26+BI26+BK26+BM26+AY26+BA26+BC26+BE26</f>
        <v>131</v>
      </c>
      <c r="BP26" s="20">
        <f>D26+F26+H26+J26+L26+N26+P26+R26+T26+V26+X26+Z26+AB26+AD26+AF26+AH26+AJ26+AL26+AN26+AP26+AR26+AT26+AV26+AX26+BH26+BJ26+BL26+BN26+AZ26+BB26+BD26+BF26</f>
        <v>0</v>
      </c>
    </row>
    <row r="27" spans="1:69" ht="13.8" x14ac:dyDescent="0.25">
      <c r="A27" s="1" t="s">
        <v>40</v>
      </c>
      <c r="B27" s="20" t="s">
        <v>18</v>
      </c>
      <c r="E27" s="23"/>
      <c r="G27" s="23"/>
      <c r="I27" s="23"/>
      <c r="K27" s="23"/>
      <c r="M27" s="23"/>
      <c r="O27" s="23"/>
      <c r="P27" s="21"/>
      <c r="Q27" s="23"/>
      <c r="S27" s="23"/>
      <c r="U27" s="23"/>
      <c r="W27" s="23"/>
      <c r="Y27" s="23"/>
      <c r="AA27" s="23"/>
      <c r="AC27" s="23"/>
      <c r="AD27" s="21"/>
      <c r="AE27" s="23"/>
      <c r="AG27" s="23"/>
      <c r="AI27" s="23"/>
      <c r="AK27" s="23"/>
      <c r="AM27" s="23"/>
      <c r="AO27" s="23"/>
      <c r="AQ27" s="23"/>
      <c r="AS27" s="23"/>
      <c r="AU27" s="23"/>
      <c r="AW27" s="23"/>
      <c r="AX27" s="21"/>
      <c r="AY27" s="23"/>
      <c r="AZ27" s="21"/>
      <c r="BA27" s="23"/>
      <c r="BB27" s="21"/>
      <c r="BC27" s="23"/>
      <c r="BD27" s="21"/>
      <c r="BE27" s="25">
        <v>13</v>
      </c>
      <c r="BF27" s="22"/>
      <c r="BI27" s="23"/>
      <c r="BK27" s="29">
        <v>21</v>
      </c>
      <c r="BM27" s="23">
        <v>90</v>
      </c>
      <c r="BN27" s="21"/>
      <c r="BO27" s="20">
        <f>C27+E27+G27+I27+K27+M27+O27+Q27+S27+U27+W27+Y27+AA27+AC27+AE27+AG27+AI27+AK27+AM27+AO27+AQ27+AS27+AU27+AW27+BG27+BI27+BK27+BM27+AY27+BA27+BC27+BE27</f>
        <v>124</v>
      </c>
      <c r="BP27" s="20">
        <f>D27+F27+H27+J27+L27+N27+P27+R27+T27+V27+X27+Z27+AB27+AD27+AF27+AH27+AJ27+AL27+AN27+AP27+AR27+AT27+AV27+AX27+BH27+BJ27+BL27+BN27+AZ27+BB27+BD27+BF27</f>
        <v>0</v>
      </c>
      <c r="BQ27" s="23"/>
    </row>
    <row r="28" spans="1:69" ht="13.8" x14ac:dyDescent="0.25">
      <c r="A28" s="1" t="s">
        <v>41</v>
      </c>
      <c r="B28" s="20" t="s">
        <v>22</v>
      </c>
      <c r="D28" s="21"/>
      <c r="F28" s="21"/>
      <c r="H28" s="21"/>
      <c r="J28" s="21"/>
      <c r="L28" s="21"/>
      <c r="N28" s="21"/>
      <c r="P28" s="21"/>
      <c r="R28" s="21"/>
      <c r="T28" s="21"/>
      <c r="V28" s="21"/>
      <c r="X28" s="21"/>
      <c r="Z28" s="21"/>
      <c r="AB28" s="21"/>
      <c r="AD28" s="21"/>
      <c r="AF28" s="21"/>
      <c r="AH28" s="21"/>
      <c r="AJ28" s="21"/>
      <c r="AL28" s="21"/>
      <c r="AN28" s="21"/>
      <c r="AP28" s="21"/>
      <c r="AQ28" s="25">
        <v>14</v>
      </c>
      <c r="AR28" s="21"/>
      <c r="AS28" s="25">
        <v>21</v>
      </c>
      <c r="AT28" s="21"/>
      <c r="AU28" s="25">
        <v>10</v>
      </c>
      <c r="AV28" s="21"/>
      <c r="AX28" s="21"/>
      <c r="AY28" s="23"/>
      <c r="AZ28" s="21"/>
      <c r="BA28" s="23"/>
      <c r="BB28" s="21"/>
      <c r="BC28" s="23"/>
      <c r="BD28" s="21"/>
      <c r="BF28" s="21"/>
      <c r="BG28" s="25">
        <v>26</v>
      </c>
      <c r="BH28" s="21"/>
      <c r="BI28" s="25">
        <v>22</v>
      </c>
      <c r="BJ28" s="21"/>
      <c r="BL28" s="21"/>
      <c r="BM28" s="25">
        <v>7</v>
      </c>
      <c r="BN28" s="21"/>
      <c r="BO28" s="20">
        <f>C28+E28+G28+I28+K28+M28+O28+Q28+S28+U28+W28+Y28+AA28+AC28+AE28+AG28+AI28+AK28+AM28+AO28+AQ28+AS28+AU28+AW28+BG28+BI28+BK28+BM28+AY28+BA28+BC28+BE28</f>
        <v>100</v>
      </c>
      <c r="BP28" s="20">
        <f>D28+F28+H28+J28+L28+N28+P28+R28+T28+V28+X28+Z28+AB28+AD28+AF28+AH28+AJ28+AL28+AN28+AP28+AR28+AT28+AV28+AX28+BH28+BJ28+BL28+BN28+AZ28+BB28+BD28+BF28</f>
        <v>0</v>
      </c>
    </row>
    <row r="29" spans="1:69" ht="13.8" x14ac:dyDescent="0.25">
      <c r="A29" s="33" t="s">
        <v>42</v>
      </c>
      <c r="B29" s="34" t="s">
        <v>20</v>
      </c>
      <c r="C29" s="35"/>
      <c r="D29" s="36"/>
      <c r="E29" s="35"/>
      <c r="F29" s="36"/>
      <c r="G29" s="35"/>
      <c r="H29" s="36"/>
      <c r="I29" s="35"/>
      <c r="J29" s="36"/>
      <c r="K29" s="35"/>
      <c r="L29" s="36"/>
      <c r="M29" s="35"/>
      <c r="N29" s="36"/>
      <c r="O29" s="35"/>
      <c r="P29" s="36"/>
      <c r="Q29" s="35"/>
      <c r="R29" s="36"/>
      <c r="S29" s="35"/>
      <c r="T29" s="36"/>
      <c r="U29" s="35"/>
      <c r="V29" s="36"/>
      <c r="W29" s="35"/>
      <c r="X29" s="36"/>
      <c r="Y29" s="35"/>
      <c r="Z29" s="36"/>
      <c r="AA29" s="35"/>
      <c r="AB29" s="36"/>
      <c r="AC29" s="35"/>
      <c r="AD29" s="36"/>
      <c r="AE29" s="35"/>
      <c r="AF29" s="36"/>
      <c r="AG29" s="35"/>
      <c r="AH29" s="36"/>
      <c r="AI29" s="35"/>
      <c r="AJ29" s="36"/>
      <c r="AK29" s="35"/>
      <c r="AL29" s="36"/>
      <c r="AM29" s="35"/>
      <c r="AN29" s="36"/>
      <c r="AO29" s="35"/>
      <c r="AP29" s="36"/>
      <c r="AQ29" s="35"/>
      <c r="AR29" s="36"/>
      <c r="AS29" s="35"/>
      <c r="AT29" s="36"/>
      <c r="AU29" s="35"/>
      <c r="AV29" s="36"/>
      <c r="AW29" s="35"/>
      <c r="AX29" s="36"/>
      <c r="AY29" s="37"/>
      <c r="AZ29" s="36"/>
      <c r="BA29" s="37"/>
      <c r="BB29" s="36"/>
      <c r="BC29" s="37"/>
      <c r="BD29" s="36"/>
      <c r="BE29" s="35"/>
      <c r="BF29" s="36"/>
      <c r="BG29" s="35"/>
      <c r="BH29" s="36"/>
      <c r="BI29" s="35"/>
      <c r="BJ29" s="36"/>
      <c r="BK29" s="35">
        <v>90</v>
      </c>
      <c r="BL29" s="36"/>
      <c r="BM29" s="35"/>
      <c r="BN29" s="36"/>
      <c r="BO29" s="34">
        <f>C29+E29+G29+I29+K29+M29+O29+Q29+S29+U29+W29+Y29+AA29+AC29+AE29+AG29+AI29+AK29+AM29+AO29+AQ29+AS29+AU29+AW29+BG29+BI29+BK29+BM29+AY29+BA29+BC29+BE29</f>
        <v>90</v>
      </c>
      <c r="BP29" s="34">
        <f>D29+F29+H29+J29+L29+N29+P29+R29+T29+V29+X29+Z29+AB29+AD29+AF29+AH29+AJ29+AL29+AN29+AP29+AR29+AT29+AV29+AX29+BH29+BJ29+BL29+BN29+AZ29+BB29+BD29+BF29</f>
        <v>0</v>
      </c>
    </row>
    <row r="30" spans="1:69" ht="13.8" x14ac:dyDescent="0.25">
      <c r="A30" s="1" t="s">
        <v>43</v>
      </c>
      <c r="B30" s="38"/>
      <c r="C30" s="31"/>
      <c r="D30" s="31"/>
      <c r="Q30" s="31"/>
      <c r="R30" s="31"/>
    </row>
    <row r="31" spans="1:69" ht="13.8" x14ac:dyDescent="0.25">
      <c r="A31" s="1" t="s">
        <v>44</v>
      </c>
      <c r="C31" s="31"/>
      <c r="D31" s="31"/>
      <c r="Q31" s="31"/>
      <c r="R31" s="31"/>
      <c r="BN31" s="2">
        <v>1</v>
      </c>
      <c r="BP31" s="2">
        <f t="shared" ref="BP31" si="0">D31+F31+H31+J31+L31+N31+P31+R31+T31+V31+X31+Z31+AB31+AD31+AF31+AH31+AJ31+AL31+AN31+AP31+AR31+AT31+AV31+AX31+BH31+BJ31+BL31+BN31</f>
        <v>1</v>
      </c>
    </row>
    <row r="32" spans="1:69" ht="13.8" x14ac:dyDescent="0.25">
      <c r="A32" s="39" t="s">
        <v>45</v>
      </c>
      <c r="C32" s="2">
        <f>990-SUM(C6:C31)</f>
        <v>0</v>
      </c>
      <c r="E32" s="2">
        <f>990-SUM(E6:E31)</f>
        <v>0</v>
      </c>
      <c r="G32" s="2">
        <f>990-SUM(G6:G31)</f>
        <v>0</v>
      </c>
      <c r="I32" s="2">
        <f>990-SUM(I6:I31)</f>
        <v>18</v>
      </c>
      <c r="K32" s="2">
        <f>990-SUM(K6:K31)</f>
        <v>0</v>
      </c>
      <c r="L32" s="31"/>
      <c r="M32" s="2">
        <f>990-SUM(M6:M31)</f>
        <v>0</v>
      </c>
      <c r="O32" s="2">
        <f>990-SUM(O6:O31)</f>
        <v>0</v>
      </c>
      <c r="Q32" s="2">
        <f>990-SUM(Q6:Q31)</f>
        <v>0</v>
      </c>
      <c r="S32" s="2">
        <f>990-SUM(S6:S31)</f>
        <v>0</v>
      </c>
      <c r="U32" s="2">
        <f>990-SUM(U6:U31)</f>
        <v>0</v>
      </c>
      <c r="W32" s="2">
        <f>990-SUM(W6:W31)</f>
        <v>0</v>
      </c>
      <c r="Y32" s="2">
        <f>990-SUM(Y6:Y31)</f>
        <v>0</v>
      </c>
      <c r="AA32" s="2">
        <f>990-SUM(AA6:AA31)</f>
        <v>0</v>
      </c>
      <c r="AC32" s="2">
        <f>990-SUM(AC6:AC31)</f>
        <v>0</v>
      </c>
      <c r="AE32" s="2">
        <f>990-SUM(AE6:AE31)</f>
        <v>0</v>
      </c>
      <c r="AG32" s="2">
        <f>990-SUM(AG6:AG31)</f>
        <v>0</v>
      </c>
      <c r="AI32" s="2">
        <f>990-SUM(AI6:AI31)</f>
        <v>0</v>
      </c>
      <c r="AK32" s="2">
        <f>990-SUM(AK6:AK31)</f>
        <v>0</v>
      </c>
      <c r="AM32" s="2">
        <f>990-SUM(AM6:AM31)</f>
        <v>0</v>
      </c>
      <c r="AO32" s="2">
        <f>990-SUM(AO6:AO31)</f>
        <v>0</v>
      </c>
      <c r="AQ32" s="2">
        <f>990-SUM(AQ6:AQ31)</f>
        <v>2</v>
      </c>
      <c r="AS32" s="2">
        <f>990-SUM(AS6:AS31)</f>
        <v>0</v>
      </c>
      <c r="AU32" s="2">
        <f>990-SUM(AU6:AU31)</f>
        <v>0</v>
      </c>
      <c r="AW32" s="2">
        <f>990-SUM(AW6:AW31)</f>
        <v>0</v>
      </c>
      <c r="AY32" s="2">
        <f>990-SUM(AY6:AY31)</f>
        <v>0</v>
      </c>
      <c r="BA32" s="2">
        <f>990-SUM(BA6:BA31)</f>
        <v>0</v>
      </c>
      <c r="BC32" s="2">
        <f>990-SUM(BC6:BC31)</f>
        <v>62</v>
      </c>
      <c r="BE32" s="2">
        <f>990-SUM(BE6:BE31)</f>
        <v>0</v>
      </c>
      <c r="BG32" s="2">
        <f>990-SUM(BG6:BG31)</f>
        <v>0</v>
      </c>
      <c r="BI32" s="2">
        <f>990-SUM(BI6:BI31)</f>
        <v>0</v>
      </c>
      <c r="BK32" s="2">
        <f>990-SUM(BK6:BK31)</f>
        <v>0</v>
      </c>
      <c r="BM32" s="2">
        <f>990-SUM(BM6:BM31)</f>
        <v>0</v>
      </c>
    </row>
    <row r="33" ht="13.8" hidden="1" x14ac:dyDescent="0.25"/>
    <row r="34" ht="13.8" hidden="1" x14ac:dyDescent="0.25"/>
    <row r="35" ht="13.8" hidden="1" x14ac:dyDescent="0.25"/>
    <row r="36" ht="13.8" hidden="1" x14ac:dyDescent="0.25"/>
    <row r="37" ht="13.8" hidden="1" x14ac:dyDescent="0.25"/>
    <row r="38" ht="13.8" hidden="1" x14ac:dyDescent="0.25"/>
    <row r="39" ht="13.8" hidden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</sheetData>
  <mergeCells count="127">
    <mergeCell ref="BM4:BN4"/>
    <mergeCell ref="BA4:BB4"/>
    <mergeCell ref="BC4:BD4"/>
    <mergeCell ref="BE4:BF4"/>
    <mergeCell ref="BG4:BH4"/>
    <mergeCell ref="BI4:BJ4"/>
    <mergeCell ref="BK4:BL4"/>
    <mergeCell ref="AO4:AP4"/>
    <mergeCell ref="AQ4:AR4"/>
    <mergeCell ref="AS4:AT4"/>
    <mergeCell ref="AU4:AV4"/>
    <mergeCell ref="AW4:AX4"/>
    <mergeCell ref="AY4:AZ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BI3:BJ3"/>
    <mergeCell ref="BK3:BL3"/>
    <mergeCell ref="BM3:BN3"/>
    <mergeCell ref="C4:D4"/>
    <mergeCell ref="E4:F4"/>
    <mergeCell ref="G4:H4"/>
    <mergeCell ref="I4:J4"/>
    <mergeCell ref="K4:L4"/>
    <mergeCell ref="M4:N4"/>
    <mergeCell ref="O4:P4"/>
    <mergeCell ref="AW3:AX3"/>
    <mergeCell ref="AY3:AZ3"/>
    <mergeCell ref="BA3:BB3"/>
    <mergeCell ref="BC3:BD3"/>
    <mergeCell ref="BE3:BF3"/>
    <mergeCell ref="BG3:BH3"/>
    <mergeCell ref="AK3:AL3"/>
    <mergeCell ref="AM3:AN3"/>
    <mergeCell ref="AO3:AP3"/>
    <mergeCell ref="AQ3:AR3"/>
    <mergeCell ref="AS3:AT3"/>
    <mergeCell ref="AU3:AV3"/>
    <mergeCell ref="Y3:Z3"/>
    <mergeCell ref="AA3:AB3"/>
    <mergeCell ref="AC3:AD3"/>
    <mergeCell ref="AE3:AF3"/>
    <mergeCell ref="AG3:AH3"/>
    <mergeCell ref="AI3:AJ3"/>
    <mergeCell ref="M3:N3"/>
    <mergeCell ref="O3:P3"/>
    <mergeCell ref="Q3:R3"/>
    <mergeCell ref="S3:T3"/>
    <mergeCell ref="U3:V3"/>
    <mergeCell ref="W3:X3"/>
    <mergeCell ref="BE2:BF2"/>
    <mergeCell ref="BG2:BH2"/>
    <mergeCell ref="BI2:BJ2"/>
    <mergeCell ref="BK2:BL2"/>
    <mergeCell ref="BM2:BN2"/>
    <mergeCell ref="C3:D3"/>
    <mergeCell ref="E3:F3"/>
    <mergeCell ref="G3:H3"/>
    <mergeCell ref="I3:J3"/>
    <mergeCell ref="K3:L3"/>
    <mergeCell ref="AS2:AT2"/>
    <mergeCell ref="AU2:AV2"/>
    <mergeCell ref="AW2:AX2"/>
    <mergeCell ref="AY2:AZ2"/>
    <mergeCell ref="BA2:BB2"/>
    <mergeCell ref="BC2:BD2"/>
    <mergeCell ref="AG2:AH2"/>
    <mergeCell ref="AI2:AJ2"/>
    <mergeCell ref="AK2:AL2"/>
    <mergeCell ref="AM2:AN2"/>
    <mergeCell ref="AO2:AP2"/>
    <mergeCell ref="AQ2:AR2"/>
    <mergeCell ref="U2:V2"/>
    <mergeCell ref="W2:X2"/>
    <mergeCell ref="Y2:Z2"/>
    <mergeCell ref="AA2:AB2"/>
    <mergeCell ref="AC2:AD2"/>
    <mergeCell ref="AE2:AF2"/>
    <mergeCell ref="BM1:BN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BA1:BB1"/>
    <mergeCell ref="BC1:BD1"/>
    <mergeCell ref="BE1:BF1"/>
    <mergeCell ref="BG1:BH1"/>
    <mergeCell ref="BI1:BJ1"/>
    <mergeCell ref="BK1:BL1"/>
    <mergeCell ref="AO1:AP1"/>
    <mergeCell ref="AQ1:AR1"/>
    <mergeCell ref="AS1:AT1"/>
    <mergeCell ref="AU1:AV1"/>
    <mergeCell ref="AW1:AX1"/>
    <mergeCell ref="AY1:AZ1"/>
    <mergeCell ref="AC1:AD1"/>
    <mergeCell ref="AE1:AF1"/>
    <mergeCell ref="AG1:AH1"/>
    <mergeCell ref="AI1:AJ1"/>
    <mergeCell ref="AK1:AL1"/>
    <mergeCell ref="AM1:AN1"/>
    <mergeCell ref="Q1:R1"/>
    <mergeCell ref="S1:T1"/>
    <mergeCell ref="U1:V1"/>
    <mergeCell ref="W1:X1"/>
    <mergeCell ref="Y1:Z1"/>
    <mergeCell ref="AA1:AB1"/>
    <mergeCell ref="E1:F1"/>
    <mergeCell ref="G1:H1"/>
    <mergeCell ref="I1:J1"/>
    <mergeCell ref="K1:L1"/>
    <mergeCell ref="M1:N1"/>
    <mergeCell ref="O1:P1"/>
  </mergeCells>
  <conditionalFormatting sqref="AG9:AR11 W17:AB17 AU9:BL11 AU17:BL19 Q17:U17 AG17:AR19 AC13:BN13 AE12:BN12 AE14:BN14 AE20:BN22 AE7:BN8 Q18:AB22 Q6:AB16 AC6:AD12 AC14:AD22 C23:BN23 AE16:BN16 AE15:AQ15 AS15:BK15 C6:P22 C24:AK24 AM24:BN24 BM15:BN15 C25:BN31">
    <cfRule type="cellIs" dxfId="13" priority="14" operator="equal">
      <formula>90</formula>
    </cfRule>
  </conditionalFormatting>
  <conditionalFormatting sqref="V17">
    <cfRule type="cellIs" dxfId="12" priority="13" operator="equal">
      <formula>90</formula>
    </cfRule>
  </conditionalFormatting>
  <conditionalFormatting sqref="AE6:AR7 AU6:BL7">
    <cfRule type="cellIs" dxfId="11" priority="12" operator="equal">
      <formula>90</formula>
    </cfRule>
  </conditionalFormatting>
  <conditionalFormatting sqref="AE9:AF11 AE17:AF19">
    <cfRule type="cellIs" dxfId="10" priority="11" operator="equal">
      <formula>90</formula>
    </cfRule>
  </conditionalFormatting>
  <conditionalFormatting sqref="AS6:AT7 AS17:AT19 AS9:AT11">
    <cfRule type="cellIs" dxfId="9" priority="10" operator="equal">
      <formula>90</formula>
    </cfRule>
  </conditionalFormatting>
  <conditionalFormatting sqref="BM6:BM7 BM17:BM19 BM9:BM11">
    <cfRule type="cellIs" dxfId="8" priority="9" operator="equal">
      <formula>90</formula>
    </cfRule>
  </conditionalFormatting>
  <conditionalFormatting sqref="BN6:BN7 BN17:BN19 BN9:BN11">
    <cfRule type="cellIs" dxfId="7" priority="8" operator="equal">
      <formula>90</formula>
    </cfRule>
  </conditionalFormatting>
  <conditionalFormatting sqref="AR15">
    <cfRule type="cellIs" dxfId="6" priority="7" operator="equal">
      <formula>90</formula>
    </cfRule>
  </conditionalFormatting>
  <conditionalFormatting sqref="C3:BN3">
    <cfRule type="expression" dxfId="5" priority="4">
      <formula>C1=D1</formula>
    </cfRule>
    <cfRule type="expression" dxfId="4" priority="5">
      <formula>C1&lt;D1</formula>
    </cfRule>
    <cfRule type="expression" dxfId="3" priority="6">
      <formula>C1&gt;D1</formula>
    </cfRule>
  </conditionalFormatting>
  <conditionalFormatting sqref="AL24">
    <cfRule type="cellIs" dxfId="2" priority="3" operator="equal">
      <formula>90</formula>
    </cfRule>
  </conditionalFormatting>
  <conditionalFormatting sqref="BL15">
    <cfRule type="cellIs" dxfId="1" priority="2" operator="equal">
      <formula>90</formula>
    </cfRule>
  </conditionalFormatting>
  <conditionalFormatting sqref="B30">
    <cfRule type="cellIs" dxfId="0" priority="1" operator="equal"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Metta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 Novickis</dc:creator>
  <cp:lastModifiedBy>Edmunds Novickis</cp:lastModifiedBy>
  <dcterms:created xsi:type="dcterms:W3CDTF">2019-12-09T21:58:06Z</dcterms:created>
  <dcterms:modified xsi:type="dcterms:W3CDTF">2019-12-09T21:58:40Z</dcterms:modified>
</cp:coreProperties>
</file>